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Цой Сун Ок\5. Формы раскрытия ИП 2026-2029 (26.05.25)\"/>
    </mc:Choice>
  </mc:AlternateContent>
  <bookViews>
    <workbookView xWindow="0" yWindow="0" windowWidth="28800" windowHeight="11535"/>
  </bookViews>
  <sheets>
    <sheet name="1" sheetId="1" r:id="rId1"/>
  </sheets>
  <externalReferences>
    <externalReference r:id="rId2"/>
  </externalReferences>
  <definedNames>
    <definedName name="_xlnm.Print_Titles" localSheetId="0">'1'!$15:$19</definedName>
    <definedName name="_xlnm.Print_Area" localSheetId="0">'1'!$A$1:$BK$68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59" i="1" l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V49" i="1" s="1"/>
  <c r="AU58" i="1"/>
  <c r="AT58" i="1"/>
  <c r="AS58" i="1"/>
  <c r="AR58" i="1"/>
  <c r="AQ58" i="1"/>
  <c r="AP58" i="1"/>
  <c r="AP49" i="1" s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K49" i="1"/>
  <c r="BK23" i="1" s="1"/>
  <c r="BK21" i="1" s="1"/>
  <c r="BJ49" i="1"/>
  <c r="BI49" i="1"/>
  <c r="BH49" i="1"/>
  <c r="BG49" i="1"/>
  <c r="BG23" i="1" s="1"/>
  <c r="BG21" i="1" s="1"/>
  <c r="BF49" i="1"/>
  <c r="BE49" i="1"/>
  <c r="BE23" i="1" s="1"/>
  <c r="BE21" i="1" s="1"/>
  <c r="BD49" i="1"/>
  <c r="BC49" i="1"/>
  <c r="BB49" i="1"/>
  <c r="BA49" i="1"/>
  <c r="BA23" i="1" s="1"/>
  <c r="BA21" i="1" s="1"/>
  <c r="AZ49" i="1"/>
  <c r="AY49" i="1"/>
  <c r="AY23" i="1" s="1"/>
  <c r="AY21" i="1" s="1"/>
  <c r="AX49" i="1"/>
  <c r="AW49" i="1"/>
  <c r="AU49" i="1"/>
  <c r="AU23" i="1" s="1"/>
  <c r="AU21" i="1" s="1"/>
  <c r="AT49" i="1"/>
  <c r="AS49" i="1"/>
  <c r="AS23" i="1" s="1"/>
  <c r="AS21" i="1" s="1"/>
  <c r="AR49" i="1"/>
  <c r="AQ49" i="1"/>
  <c r="AO49" i="1"/>
  <c r="AO23" i="1" s="1"/>
  <c r="AO21" i="1" s="1"/>
  <c r="AN49" i="1"/>
  <c r="AM49" i="1"/>
  <c r="AM23" i="1" s="1"/>
  <c r="AM21" i="1" s="1"/>
  <c r="AL49" i="1"/>
  <c r="AK49" i="1"/>
  <c r="AJ49" i="1"/>
  <c r="AI49" i="1"/>
  <c r="AI23" i="1" s="1"/>
  <c r="AI21" i="1" s="1"/>
  <c r="AH49" i="1"/>
  <c r="AG49" i="1"/>
  <c r="AG23" i="1" s="1"/>
  <c r="AG21" i="1" s="1"/>
  <c r="AF49" i="1"/>
  <c r="AE49" i="1"/>
  <c r="AD49" i="1"/>
  <c r="AC49" i="1"/>
  <c r="AC23" i="1" s="1"/>
  <c r="AC21" i="1" s="1"/>
  <c r="AB49" i="1"/>
  <c r="AA49" i="1"/>
  <c r="AA23" i="1" s="1"/>
  <c r="AA21" i="1" s="1"/>
  <c r="Z49" i="1"/>
  <c r="Y49" i="1"/>
  <c r="X49" i="1"/>
  <c r="W49" i="1"/>
  <c r="W23" i="1" s="1"/>
  <c r="W21" i="1" s="1"/>
  <c r="V49" i="1"/>
  <c r="U49" i="1"/>
  <c r="U23" i="1" s="1"/>
  <c r="U21" i="1" s="1"/>
  <c r="T49" i="1"/>
  <c r="S49" i="1"/>
  <c r="R49" i="1"/>
  <c r="Q49" i="1"/>
  <c r="Q23" i="1" s="1"/>
  <c r="Q21" i="1" s="1"/>
  <c r="P49" i="1"/>
  <c r="O49" i="1"/>
  <c r="O23" i="1" s="1"/>
  <c r="O21" i="1" s="1"/>
  <c r="N49" i="1"/>
  <c r="M49" i="1"/>
  <c r="L49" i="1"/>
  <c r="K49" i="1"/>
  <c r="K23" i="1" s="1"/>
  <c r="K21" i="1" s="1"/>
  <c r="J49" i="1"/>
  <c r="I49" i="1"/>
  <c r="I23" i="1" s="1"/>
  <c r="I21" i="1" s="1"/>
  <c r="H49" i="1"/>
  <c r="G49" i="1"/>
  <c r="F49" i="1"/>
  <c r="E49" i="1"/>
  <c r="E23" i="1" s="1"/>
  <c r="E21" i="1" s="1"/>
  <c r="D49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U28" i="1"/>
  <c r="AT28" i="1"/>
  <c r="AS28" i="1"/>
  <c r="AR28" i="1"/>
  <c r="AQ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D24" i="1"/>
  <c r="BJ23" i="1"/>
  <c r="BI23" i="1"/>
  <c r="BH23" i="1"/>
  <c r="BF23" i="1"/>
  <c r="BD23" i="1"/>
  <c r="BC23" i="1"/>
  <c r="BB23" i="1"/>
  <c r="AZ23" i="1"/>
  <c r="AX23" i="1"/>
  <c r="AW23" i="1"/>
  <c r="AT23" i="1"/>
  <c r="AR23" i="1"/>
  <c r="AQ23" i="1"/>
  <c r="AN23" i="1"/>
  <c r="AL23" i="1"/>
  <c r="AK23" i="1"/>
  <c r="AJ23" i="1"/>
  <c r="AH23" i="1"/>
  <c r="AF23" i="1"/>
  <c r="AE23" i="1"/>
  <c r="AD23" i="1"/>
  <c r="AB23" i="1"/>
  <c r="Z23" i="1"/>
  <c r="Y23" i="1"/>
  <c r="X23" i="1"/>
  <c r="V23" i="1"/>
  <c r="T23" i="1"/>
  <c r="S23" i="1"/>
  <c r="R23" i="1"/>
  <c r="P23" i="1"/>
  <c r="N23" i="1"/>
  <c r="M23" i="1"/>
  <c r="L23" i="1"/>
  <c r="J23" i="1"/>
  <c r="H23" i="1"/>
  <c r="G23" i="1"/>
  <c r="F23" i="1"/>
  <c r="D23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J21" i="1"/>
  <c r="BI21" i="1"/>
  <c r="BH21" i="1"/>
  <c r="BF21" i="1"/>
  <c r="BD21" i="1"/>
  <c r="BC21" i="1"/>
  <c r="BB21" i="1"/>
  <c r="AZ21" i="1"/>
  <c r="AX21" i="1"/>
  <c r="AW21" i="1"/>
  <c r="AT21" i="1"/>
  <c r="AR21" i="1"/>
  <c r="AQ21" i="1"/>
  <c r="AN21" i="1"/>
  <c r="AL21" i="1"/>
  <c r="AK21" i="1"/>
  <c r="AJ21" i="1"/>
  <c r="AH21" i="1"/>
  <c r="AF21" i="1"/>
  <c r="AE21" i="1"/>
  <c r="AD21" i="1"/>
  <c r="AB21" i="1"/>
  <c r="Z21" i="1"/>
  <c r="Y21" i="1"/>
  <c r="X21" i="1"/>
  <c r="V21" i="1"/>
  <c r="T21" i="1"/>
  <c r="S21" i="1"/>
  <c r="R21" i="1"/>
  <c r="P21" i="1"/>
  <c r="N21" i="1"/>
  <c r="M21" i="1"/>
  <c r="L21" i="1"/>
  <c r="J21" i="1"/>
  <c r="H21" i="1"/>
  <c r="G21" i="1"/>
  <c r="F21" i="1"/>
  <c r="D21" i="1"/>
  <c r="AL20" i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AY20" i="1" s="1"/>
  <c r="AZ20" i="1" s="1"/>
  <c r="BA20" i="1" s="1"/>
  <c r="BB20" i="1" s="1"/>
  <c r="BC20" i="1" s="1"/>
  <c r="BD20" i="1" s="1"/>
  <c r="BE20" i="1" s="1"/>
  <c r="BF20" i="1" s="1"/>
  <c r="BG20" i="1" s="1"/>
  <c r="BH20" i="1" s="1"/>
  <c r="BI20" i="1" s="1"/>
  <c r="AK20" i="1"/>
  <c r="J20" i="1"/>
  <c r="K20" i="1" s="1"/>
  <c r="G20" i="1"/>
  <c r="F20" i="1"/>
  <c r="C20" i="1"/>
  <c r="B20" i="1"/>
  <c r="AP28" i="1" l="1"/>
  <c r="AP23" i="1"/>
  <c r="AP21" i="1" s="1"/>
  <c r="AV28" i="1"/>
  <c r="AV23" i="1"/>
  <c r="AV21" i="1" s="1"/>
</calcChain>
</file>

<file path=xl/sharedStrings.xml><?xml version="1.0" encoding="utf-8"?>
<sst xmlns="http://schemas.openxmlformats.org/spreadsheetml/2006/main" count="342" uniqueCount="221">
  <si>
    <t>Приложение  № 1</t>
  </si>
  <si>
    <t>к приказу Минэнерго России</t>
  </si>
  <si>
    <t>от 5 мая 2016 г. № 380</t>
  </si>
  <si>
    <t>Форма 1. Перечени инвестиционных проектов</t>
  </si>
  <si>
    <t>Инвестиционная программа Акционерное общество "Аэропорт Южно-Сахалинск"</t>
  </si>
  <si>
    <t>Год раскрытия информации: 2025 год</t>
  </si>
  <si>
    <r>
      <t xml:space="preserve">Утвержденные плановые значения показателей приведены в соответствии с Инвестиционной программой на 2026-2029 гг. в соответствии с: </t>
    </r>
    <r>
      <rPr>
        <u/>
        <sz val="12"/>
        <rFont val="Times New Roman"/>
        <family val="1"/>
        <charset val="204"/>
      </rPr>
      <t>решение об утверждении инвестиционной программы отсутствует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</si>
  <si>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</si>
  <si>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</si>
  <si>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</si>
  <si>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</si>
  <si>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</si>
  <si>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</si>
  <si>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</si>
  <si>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</si>
  <si>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</si>
  <si>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</si>
  <si>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r>
      <t>Инвестиции, связанные с деятельностью, не относящейся к сфере электроэнергетики</t>
    </r>
    <r>
      <rPr>
        <sz val="18"/>
        <rFont val="Times New Roman"/>
        <family val="1"/>
        <charset val="204"/>
      </rPr>
      <t xml:space="preserve">                 </t>
    </r>
  </si>
  <si>
    <t>Показатель замены силовых (авто-) трансформаторов, МВА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</si>
  <si>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</si>
  <si>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6кВ</t>
    </r>
    <r>
      <rPr>
        <b/>
        <vertAlign val="subscript"/>
        <sz val="12"/>
        <color theme="1"/>
        <rFont val="Times New Roman"/>
        <family val="1"/>
        <charset val="204"/>
      </rPr>
      <t>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</si>
  <si>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             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тп_тр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</si>
  <si>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  </r>
    <r>
      <rPr>
        <b/>
        <sz val="12"/>
        <color theme="1"/>
        <rFont val="Times New Roman"/>
        <family val="1"/>
        <charset val="204"/>
      </rPr>
      <t>(ΔL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</si>
  <si>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b/>
        <sz val="12"/>
        <color theme="1"/>
        <rFont val="Times New Roman"/>
        <family val="1"/>
        <charset val="204"/>
      </rPr>
      <t>(ΔL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тп_лэп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</si>
  <si>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                               </t>
    </r>
    <r>
      <rPr>
        <b/>
        <sz val="12"/>
        <color theme="1"/>
        <rFont val="Times New Roman"/>
        <family val="1"/>
        <charset val="204"/>
      </rPr>
      <t xml:space="preserve">(S </t>
    </r>
    <r>
      <rPr>
        <b/>
        <vertAlign val="superscript"/>
        <sz val="12"/>
        <color theme="1"/>
        <rFont val="Times New Roman"/>
        <family val="1"/>
        <charset val="204"/>
      </rPr>
      <t>тп</t>
    </r>
    <r>
      <rPr>
        <b/>
        <vertAlign val="subscript"/>
        <sz val="12"/>
        <color theme="1"/>
        <rFont val="Times New Roman"/>
        <family val="1"/>
        <charset val="204"/>
      </rPr>
      <t>потр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</si>
  <si>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объектов по производству электрической энергии </t>
    </r>
    <r>
      <rPr>
        <b/>
        <sz val="12"/>
        <color theme="1"/>
        <rFont val="Times New Roman"/>
        <family val="1"/>
        <charset val="204"/>
      </rPr>
      <t>(S</t>
    </r>
    <r>
      <rPr>
        <b/>
        <vertAlign val="superscript"/>
        <sz val="12"/>
        <color theme="1"/>
        <rFont val="Times New Roman"/>
        <family val="1"/>
        <charset val="204"/>
      </rPr>
      <t>тп</t>
    </r>
    <r>
      <rPr>
        <b/>
        <vertAlign val="subscript"/>
        <sz val="12"/>
        <color theme="1"/>
        <rFont val="Times New Roman"/>
        <family val="1"/>
        <charset val="204"/>
      </rPr>
      <t>г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</si>
  <si>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                         </t>
    </r>
    <r>
      <rPr>
        <b/>
        <sz val="12"/>
        <color theme="1"/>
        <rFont val="Times New Roman"/>
        <family val="1"/>
        <charset val="204"/>
      </rPr>
      <t>(S</t>
    </r>
    <r>
      <rPr>
        <b/>
        <vertAlign val="superscript"/>
        <sz val="12"/>
        <color theme="1"/>
        <rFont val="Times New Roman"/>
        <family val="1"/>
        <charset val="204"/>
      </rPr>
      <t>тп</t>
    </r>
    <r>
      <rPr>
        <b/>
        <vertAlign val="subscript"/>
        <sz val="12"/>
        <color theme="1"/>
        <rFont val="Times New Roman"/>
        <family val="1"/>
        <charset val="204"/>
      </rPr>
      <t>эх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</si>
  <si>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степени загрузки трансформаторной подстанции                 </t>
    </r>
    <r>
      <rPr>
        <b/>
        <sz val="12"/>
        <color theme="1"/>
        <rFont val="Times New Roman"/>
        <family val="1"/>
        <charset val="204"/>
      </rPr>
      <t>(K</t>
    </r>
    <r>
      <rPr>
        <b/>
        <vertAlign val="subscript"/>
        <sz val="12"/>
        <color theme="1"/>
        <rFont val="Times New Roman"/>
        <family val="1"/>
        <charset val="204"/>
      </rPr>
      <t>загр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</si>
  <si>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</si>
  <si>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(P6</t>
    </r>
    <r>
      <rPr>
        <b/>
        <vertAlign val="superscript"/>
        <sz val="12"/>
        <color theme="1"/>
        <rFont val="Times New Roman"/>
        <family val="1"/>
        <charset val="204"/>
      </rPr>
      <t>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</si>
  <si>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</si>
  <si>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</si>
  <si>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0,4кВ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</si>
  <si>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</si>
  <si>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</si>
  <si>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з_укрм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</si>
  <si>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          </t>
    </r>
    <r>
      <rPr>
        <b/>
        <sz val="12"/>
        <color theme="1"/>
        <rFont val="Times New Roman"/>
        <family val="1"/>
        <charset val="204"/>
      </rPr>
      <t>(</t>
    </r>
    <r>
      <rPr>
        <b/>
        <sz val="12"/>
        <color theme="1"/>
        <rFont val="Calibri"/>
        <family val="2"/>
        <charset val="204"/>
      </rPr>
      <t>Δ</t>
    </r>
    <r>
      <rPr>
        <b/>
        <sz val="12"/>
        <color theme="1"/>
        <rFont val="Times New Roman"/>
        <family val="1"/>
        <charset val="204"/>
      </rPr>
      <t>ПО</t>
    </r>
    <r>
      <rPr>
        <b/>
        <vertAlign val="subscript"/>
        <sz val="12"/>
        <color theme="1"/>
        <rFont val="Times New Roman"/>
        <family val="1"/>
        <charset val="204"/>
      </rPr>
      <t>дист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</si>
  <si>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                            </t>
    </r>
    <r>
      <rPr>
        <b/>
        <sz val="12"/>
        <color theme="1"/>
        <rFont val="Times New Roman"/>
        <family val="1"/>
        <charset val="204"/>
      </rPr>
      <t>(ΔП saidi)</t>
    </r>
  </si>
  <si>
    <r>
      <t xml:space="preserve">Gоказатель оценки изменения средней частоты прекращения передачи электрической энергии потребителям услуг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(ΔП saifi)</t>
    </r>
  </si>
  <si>
    <r>
      <t xml:space="preserve">Показатель оценки изменения объема недоотпущенной электрической энергии                                                            </t>
    </r>
    <r>
      <rPr>
        <b/>
        <sz val="12"/>
        <color theme="1"/>
        <rFont val="Times New Roman"/>
        <family val="1"/>
        <charset val="204"/>
      </rPr>
      <t>(ΔП ens)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</si>
  <si>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</si>
  <si>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theme="1"/>
        <rFont val="Times New Roman"/>
        <family val="1"/>
        <charset val="204"/>
      </rPr>
      <t>(N</t>
    </r>
    <r>
      <rPr>
        <b/>
        <vertAlign val="superscript"/>
        <sz val="12"/>
        <color theme="1"/>
        <rFont val="Times New Roman"/>
        <family val="1"/>
        <charset val="204"/>
      </rPr>
      <t>нс</t>
    </r>
    <r>
      <rPr>
        <b/>
        <sz val="12"/>
        <color theme="1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</si>
  <si>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тз</t>
    </r>
    <r>
      <rPr>
        <b/>
        <sz val="12"/>
        <color theme="1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</si>
  <si>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оив</t>
    </r>
    <r>
      <rPr>
        <b/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</si>
  <si>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theme="1"/>
        <rFont val="Times New Roman"/>
        <family val="1"/>
        <charset val="204"/>
      </rPr>
      <t>Ф</t>
    </r>
    <r>
      <rPr>
        <b/>
        <vertAlign val="superscript"/>
        <sz val="12"/>
        <color theme="1"/>
        <rFont val="Times New Roman"/>
        <family val="1"/>
        <charset val="204"/>
      </rPr>
      <t>трр</t>
    </r>
    <r>
      <rPr>
        <b/>
        <sz val="12"/>
        <color theme="1"/>
        <rFont val="Times New Roman"/>
        <family val="1"/>
        <charset val="204"/>
      </rPr>
      <t>)</t>
    </r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</si>
  <si>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руб.</t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</si>
  <si>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хо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</si>
  <si>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bscript"/>
        <sz val="12"/>
        <color theme="1"/>
        <rFont val="Times New Roman"/>
        <family val="1"/>
        <charset val="204"/>
      </rPr>
      <t>нэ</t>
    </r>
    <r>
      <rPr>
        <b/>
        <sz val="12"/>
        <color theme="1"/>
        <rFont val="Times New Roman"/>
        <family val="1"/>
        <charset val="204"/>
      </rPr>
      <t xml:space="preserve">)  </t>
    </r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</si>
  <si>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</si>
  <si>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</si>
  <si>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</si>
  <si>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</si>
  <si>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</si>
  <si>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</si>
  <si>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</si>
  <si>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</si>
  <si>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</si>
  <si>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</si>
  <si>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</si>
  <si>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</si>
  <si>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</si>
  <si>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</si>
  <si>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</si>
  <si>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</si>
  <si>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</si>
  <si>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</si>
  <si>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</si>
  <si>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</si>
  <si>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</si>
  <si>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</si>
  <si>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</si>
  <si>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</si>
  <si>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</si>
  <si>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</si>
  <si>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</si>
  <si>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</si>
  <si>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</si>
  <si>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</si>
  <si>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</si>
  <si>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</si>
  <si>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</si>
  <si>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</si>
  <si>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</si>
  <si>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</si>
  <si>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</si>
  <si>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</si>
  <si>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</si>
  <si>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</si>
  <si>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</si>
  <si>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</si>
  <si>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</si>
  <si>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</si>
  <si>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</si>
  <si>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</si>
  <si>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</si>
  <si>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</si>
  <si>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</si>
  <si>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</si>
  <si>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</t>
  </si>
  <si>
    <t>4</t>
  </si>
  <si>
    <t>5</t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</si>
  <si>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</si>
  <si>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</si>
  <si>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</si>
  <si>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</si>
  <si>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</si>
  <si>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</si>
  <si>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</si>
  <si>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</si>
  <si>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</si>
  <si>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</si>
  <si>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</si>
  <si>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</si>
  <si>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</si>
  <si>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</si>
  <si>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</si>
  <si>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</si>
  <si>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</si>
  <si>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</si>
  <si>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</si>
  <si>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</si>
  <si>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</si>
  <si>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</si>
  <si>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</si>
  <si>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</si>
  <si>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</si>
  <si>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</si>
  <si>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</si>
  <si>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62</t>
  </si>
  <si>
    <t>63</t>
  </si>
  <si>
    <t>ВСЕГО по инвестиционной программе, в том числе:</t>
  </si>
  <si>
    <t>Г</t>
  </si>
  <si>
    <t>0.1</t>
  </si>
  <si>
    <t xml:space="preserve">Технологическое присоединение, всего
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</si>
  <si>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</si>
  <si>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</si>
  <si>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</si>
  <si>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</si>
  <si>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</si>
  <si>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</si>
  <si>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</si>
  <si>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</si>
  <si>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</si>
  <si>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</si>
  <si>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</si>
  <si>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</si>
  <si>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</si>
  <si>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</si>
  <si>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</si>
  <si>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</si>
  <si>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</si>
  <si>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</si>
  <si>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</si>
  <si>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</si>
  <si>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</si>
  <si>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</si>
  <si>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</si>
  <si>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</si>
  <si>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</si>
  <si>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</si>
  <si>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</si>
  <si>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</si>
  <si>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</si>
  <si>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</si>
  <si>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</si>
  <si>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</si>
  <si>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</si>
  <si>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</si>
  <si>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</si>
  <si>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</si>
  <si>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</si>
  <si>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</si>
  <si>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</si>
  <si>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</si>
  <si>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</si>
  <si>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</si>
  <si>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</si>
  <si>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</si>
  <si>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</si>
  <si>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</si>
  <si>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</si>
  <si>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</si>
  <si>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ТП-9, КТПН 2хТМГ-400кВА</t>
  </si>
  <si>
    <t>P_1.1.1</t>
  </si>
  <si>
    <t>1.2.1.1.2</t>
  </si>
  <si>
    <t>Реконструкция ТП-14, КТПН 1хТМГ-250кВА</t>
  </si>
  <si>
    <t>P_1.1.2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</si>
  <si>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</si>
  <si>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</si>
  <si>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</si>
  <si>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</si>
  <si>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</si>
  <si>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</si>
  <si>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</si>
  <si>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</si>
  <si>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</si>
  <si>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</si>
  <si>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1.2.3.1</t>
  </si>
  <si>
    <t>Модернизация системы сбора данных с приборов учета электроэнергии класс напряжения 0,4 кВ</t>
  </si>
  <si>
    <t>P_2.3.1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</si>
  <si>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</si>
  <si>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</si>
  <si>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</si>
  <si>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</si>
  <si>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</si>
  <si>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</si>
  <si>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</si>
  <si>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</si>
  <si>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</si>
  <si>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</si>
  <si>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</si>
  <si>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</si>
  <si>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</si>
  <si>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</si>
  <si>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</si>
  <si>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</si>
  <si>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</si>
  <si>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</si>
  <si>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на 2027 год </t>
  </si>
  <si>
    <t>План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</si>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</sst>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5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3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center" vertical="center"/>
    </xf>
    <xf numFmtId="0" fontId="5" fillId="0" borderId="0" xfId="1" applyFont="1"/>
    <xf numFmtId="0" fontId="11" fillId="3" borderId="0" xfId="2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vertical="center" wrapText="1"/>
    </xf>
    <xf numFmtId="0" fontId="11" fillId="3" borderId="0" xfId="2" applyFont="1" applyFill="1"/>
    <xf numFmtId="0" fontId="11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3" fillId="4" borderId="0" xfId="1" applyFont="1" applyFill="1" applyAlignment="1">
      <alignment horizontal="center" vertical="center"/>
    </xf>
    <xf numFmtId="0" fontId="3" fillId="4" borderId="0" xfId="1" applyFont="1" applyFill="1"/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center" vertical="center"/>
    </xf>
    <xf numFmtId="2" fontId="5" fillId="2" borderId="1" xfId="2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/>
    <xf numFmtId="2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2" fontId="11" fillId="2" borderId="1" xfId="2" applyNumberFormat="1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left" vertical="center" wrapText="1"/>
      <protection locked="0"/>
    </xf>
    <xf numFmtId="2" fontId="11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 wrapText="1"/>
    </xf>
    <xf numFmtId="49" fontId="0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3" fillId="0" borderId="0" xfId="1" applyFont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11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4;&#1090;&#1076;&#1077;&#1083;%20&#1082;&#1072;&#1087;&#1080;&#1090;&#1072;&#1083;&#1100;&#1085;&#1086;&#1075;&#1086;%20&#1089;&#1090;&#1088;&#1086;&#1080;&#1090;&#1077;&#1083;&#1100;&#1089;&#1090;&#1074;&#1072;\&#1056;&#1069;&#1050;\&#1056;&#1069;&#1050;%202025\&#1048;&#1085;&#1074;&#1077;&#1089;&#1090;.&#1087;&#1088;&#1086;&#1075;&#1088;&#1072;&#1084;&#1084;&#1072;%2026-27_&#1087;&#1077;&#1088;&#1077;&#1076;&#1072;&#1095;&#1072;%20&#1069;&#1083;&#1077;&#1082;&#1090;&#1088;&#1086;&#1101;&#1085;&#1077;&#1088;&#1075;&#1080;&#1080;\05_Shablon_k_prikazu_Minenergo_ot_05.05.2016_&#8470;_380%20(10)\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  <row r="56">
          <cell r="BW56">
            <v>5.2539274943999992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66CC"/>
    <pageSetUpPr fitToPage="1"/>
  </sheetPr>
  <dimension ref="A1:FG68"/>
  <sheetViews>
    <sheetView tabSelected="1" view="pageBreakPreview" zoomScale="70" zoomScaleNormal="100" zoomScaleSheetLayoutView="70" workbookViewId="0">
      <selection activeCell="BJ18" sqref="BJ18:BK18"/>
    </sheetView>
  </sheetViews>
  <sheetFormatPr defaultColWidth="10" defaultRowHeight="15.75" x14ac:dyDescent="0.25"/>
  <cols>
    <col min="1" max="1" width="11.140625" style="1" customWidth="1"/>
    <col min="2" max="2" width="62.42578125" style="1" customWidth="1"/>
    <col min="3" max="3" width="20.5703125" style="1" customWidth="1"/>
    <col min="4" max="4" width="7.7109375" style="1" customWidth="1"/>
    <col min="5" max="5" width="20.5703125" style="1" customWidth="1"/>
    <col min="6" max="6" width="11.7109375" style="1" customWidth="1"/>
    <col min="7" max="7" width="12" style="1" customWidth="1"/>
    <col min="8" max="8" width="9.28515625" style="1" customWidth="1"/>
    <col min="9" max="9" width="15.28515625" style="1" customWidth="1"/>
    <col min="10" max="10" width="9.28515625" style="1" customWidth="1"/>
    <col min="11" max="11" width="9.5703125" style="1" customWidth="1"/>
    <col min="12" max="12" width="9.28515625" style="1" customWidth="1"/>
    <col min="13" max="13" width="13.28515625" style="1" customWidth="1"/>
    <col min="14" max="14" width="10" style="1" customWidth="1"/>
    <col min="15" max="19" width="9.28515625" style="1" customWidth="1"/>
    <col min="20" max="20" width="12.140625" style="1" customWidth="1"/>
    <col min="21" max="21" width="14" style="1" customWidth="1"/>
    <col min="22" max="25" width="9.42578125" style="1" customWidth="1"/>
    <col min="26" max="39" width="9.28515625" style="1" customWidth="1"/>
    <col min="40" max="40" width="10.85546875" style="1" customWidth="1"/>
    <col min="41" max="41" width="12.7109375" style="1" customWidth="1"/>
    <col min="42" max="42" width="18.28515625" style="1" customWidth="1"/>
    <col min="43" max="43" width="9.28515625" style="1" customWidth="1"/>
    <col min="44" max="44" width="16.5703125" style="1" customWidth="1"/>
    <col min="45" max="49" width="9.28515625" style="1" customWidth="1"/>
    <col min="50" max="51" width="14.5703125" style="1" customWidth="1"/>
    <col min="52" max="52" width="13.85546875" style="1" customWidth="1"/>
    <col min="53" max="53" width="10.7109375" style="1" customWidth="1"/>
    <col min="54" max="55" width="12.85546875" style="1" customWidth="1"/>
    <col min="56" max="57" width="11.85546875" style="1" customWidth="1"/>
    <col min="58" max="59" width="9.28515625" style="1" customWidth="1"/>
    <col min="60" max="61" width="13.140625" style="1" customWidth="1"/>
    <col min="62" max="63" width="14.140625" style="5" customWidth="1"/>
    <col min="64" max="64" width="10" style="2"/>
    <col min="65" max="16384" width="10" style="1"/>
  </cols>
  <sheetData>
    <row r="1" spans="1:64" x14ac:dyDescent="0.25">
      <c r="BI1" s="46" t="s">
        <v>0</v>
      </c>
      <c r="BJ1" s="46"/>
      <c r="BK1" s="46"/>
    </row>
    <row r="2" spans="1:64" x14ac:dyDescent="0.25">
      <c r="Z2" s="3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3"/>
      <c r="BI2" s="46" t="s">
        <v>1</v>
      </c>
      <c r="BJ2" s="46"/>
      <c r="BK2" s="46"/>
    </row>
    <row r="3" spans="1:64" x14ac:dyDescent="0.25"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BH3" s="46" t="s">
        <v>2</v>
      </c>
      <c r="BI3" s="46"/>
      <c r="BJ3" s="46"/>
      <c r="BK3" s="46"/>
    </row>
    <row r="4" spans="1:64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</row>
    <row r="5" spans="1:64" x14ac:dyDescent="0.25">
      <c r="A5" s="49" t="s">
        <v>218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</row>
    <row r="6" spans="1:64" ht="15.75" customHeight="1" x14ac:dyDescent="0.25"/>
    <row r="7" spans="1:64" ht="21.75" customHeight="1" x14ac:dyDescent="0.2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</row>
    <row r="8" spans="1:64" ht="15.75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</row>
    <row r="10" spans="1:64" ht="16.5" customHeight="1" x14ac:dyDescent="0.25">
      <c r="A10" s="50" t="s">
        <v>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</row>
    <row r="11" spans="1:64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6"/>
      <c r="BK11" s="6"/>
    </row>
    <row r="12" spans="1:64" s="4" customFormat="1" ht="15.75" customHeight="1" x14ac:dyDescent="0.25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7"/>
    </row>
    <row r="13" spans="1:64" s="4" customFormat="1" ht="15.75" customHeight="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7"/>
    </row>
    <row r="14" spans="1:64" s="4" customFormat="1" ht="15.75" customHeight="1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7"/>
    </row>
    <row r="15" spans="1:64" s="8" customFormat="1" ht="33.75" customHeight="1" x14ac:dyDescent="0.25">
      <c r="A15" s="52" t="s">
        <v>7</v>
      </c>
      <c r="B15" s="52" t="s">
        <v>8</v>
      </c>
      <c r="C15" s="52" t="s">
        <v>9</v>
      </c>
      <c r="D15" s="53" t="s">
        <v>10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5"/>
      <c r="BL15" s="2"/>
    </row>
    <row r="16" spans="1:64" ht="65.25" customHeight="1" x14ac:dyDescent="0.25">
      <c r="A16" s="52"/>
      <c r="B16" s="52"/>
      <c r="C16" s="52"/>
      <c r="D16" s="53" t="s">
        <v>11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5"/>
      <c r="X16" s="52" t="s">
        <v>12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 t="s">
        <v>13</v>
      </c>
      <c r="AQ16" s="52"/>
      <c r="AR16" s="52"/>
      <c r="AS16" s="52"/>
      <c r="AT16" s="52"/>
      <c r="AU16" s="52"/>
      <c r="AV16" s="52" t="s">
        <v>14</v>
      </c>
      <c r="AW16" s="52"/>
      <c r="AX16" s="52"/>
      <c r="AY16" s="52"/>
      <c r="AZ16" s="52" t="s">
        <v>15</v>
      </c>
      <c r="BA16" s="52"/>
      <c r="BB16" s="52"/>
      <c r="BC16" s="52"/>
      <c r="BD16" s="52"/>
      <c r="BE16" s="52"/>
      <c r="BF16" s="52" t="s">
        <v>16</v>
      </c>
      <c r="BG16" s="52"/>
      <c r="BH16" s="52"/>
      <c r="BI16" s="52"/>
      <c r="BJ16" s="56" t="s">
        <v>17</v>
      </c>
      <c r="BK16" s="56"/>
    </row>
    <row r="17" spans="1:163" s="11" customFormat="1" ht="99.75" customHeight="1" x14ac:dyDescent="0.25">
      <c r="A17" s="52"/>
      <c r="B17" s="52"/>
      <c r="C17" s="52"/>
      <c r="D17" s="57" t="s">
        <v>18</v>
      </c>
      <c r="E17" s="57"/>
      <c r="F17" s="57" t="s">
        <v>19</v>
      </c>
      <c r="G17" s="57"/>
      <c r="H17" s="57" t="s">
        <v>20</v>
      </c>
      <c r="I17" s="57"/>
      <c r="J17" s="58" t="s">
        <v>21</v>
      </c>
      <c r="K17" s="58"/>
      <c r="L17" s="58" t="s">
        <v>22</v>
      </c>
      <c r="M17" s="58"/>
      <c r="N17" s="58" t="s">
        <v>23</v>
      </c>
      <c r="O17" s="58"/>
      <c r="P17" s="58" t="s">
        <v>24</v>
      </c>
      <c r="Q17" s="58"/>
      <c r="R17" s="58" t="s">
        <v>25</v>
      </c>
      <c r="S17" s="58"/>
      <c r="T17" s="58" t="s">
        <v>26</v>
      </c>
      <c r="U17" s="58"/>
      <c r="V17" s="58" t="s">
        <v>27</v>
      </c>
      <c r="W17" s="58"/>
      <c r="X17" s="58" t="s">
        <v>28</v>
      </c>
      <c r="Y17" s="58"/>
      <c r="Z17" s="58" t="s">
        <v>29</v>
      </c>
      <c r="AA17" s="58"/>
      <c r="AB17" s="58" t="s">
        <v>30</v>
      </c>
      <c r="AC17" s="58"/>
      <c r="AD17" s="58" t="s">
        <v>31</v>
      </c>
      <c r="AE17" s="58"/>
      <c r="AF17" s="58" t="s">
        <v>32</v>
      </c>
      <c r="AG17" s="58"/>
      <c r="AH17" s="58" t="s">
        <v>33</v>
      </c>
      <c r="AI17" s="58"/>
      <c r="AJ17" s="58" t="s">
        <v>34</v>
      </c>
      <c r="AK17" s="58"/>
      <c r="AL17" s="58" t="s">
        <v>35</v>
      </c>
      <c r="AM17" s="58"/>
      <c r="AN17" s="58" t="s">
        <v>36</v>
      </c>
      <c r="AO17" s="58"/>
      <c r="AP17" s="58" t="s">
        <v>37</v>
      </c>
      <c r="AQ17" s="58"/>
      <c r="AR17" s="58" t="s">
        <v>38</v>
      </c>
      <c r="AS17" s="58"/>
      <c r="AT17" s="58" t="s">
        <v>39</v>
      </c>
      <c r="AU17" s="58"/>
      <c r="AV17" s="58" t="s">
        <v>40</v>
      </c>
      <c r="AW17" s="58"/>
      <c r="AX17" s="58" t="s">
        <v>41</v>
      </c>
      <c r="AY17" s="58"/>
      <c r="AZ17" s="58" t="s">
        <v>42</v>
      </c>
      <c r="BA17" s="58"/>
      <c r="BB17" s="58" t="s">
        <v>43</v>
      </c>
      <c r="BC17" s="58"/>
      <c r="BD17" s="58" t="s">
        <v>44</v>
      </c>
      <c r="BE17" s="58"/>
      <c r="BF17" s="58" t="s">
        <v>45</v>
      </c>
      <c r="BG17" s="58"/>
      <c r="BH17" s="58" t="s">
        <v>46</v>
      </c>
      <c r="BI17" s="58"/>
      <c r="BJ17" s="58" t="s">
        <v>47</v>
      </c>
      <c r="BK17" s="58"/>
      <c r="BL17" s="10"/>
    </row>
    <row r="18" spans="1:163" ht="105" customHeight="1" x14ac:dyDescent="0.25">
      <c r="A18" s="52"/>
      <c r="B18" s="52"/>
      <c r="C18" s="52"/>
      <c r="D18" s="9" t="s">
        <v>219</v>
      </c>
      <c r="E18" s="9" t="s">
        <v>220</v>
      </c>
      <c r="F18" s="30" t="s">
        <v>219</v>
      </c>
      <c r="G18" s="30" t="s">
        <v>220</v>
      </c>
      <c r="H18" s="30" t="s">
        <v>219</v>
      </c>
      <c r="I18" s="30" t="s">
        <v>220</v>
      </c>
      <c r="J18" s="30" t="s">
        <v>219</v>
      </c>
      <c r="K18" s="30" t="s">
        <v>220</v>
      </c>
      <c r="L18" s="30" t="s">
        <v>219</v>
      </c>
      <c r="M18" s="30" t="s">
        <v>220</v>
      </c>
      <c r="N18" s="30" t="s">
        <v>219</v>
      </c>
      <c r="O18" s="30" t="s">
        <v>220</v>
      </c>
      <c r="P18" s="30" t="s">
        <v>219</v>
      </c>
      <c r="Q18" s="30" t="s">
        <v>220</v>
      </c>
      <c r="R18" s="30" t="s">
        <v>219</v>
      </c>
      <c r="S18" s="30" t="s">
        <v>220</v>
      </c>
      <c r="T18" s="30" t="s">
        <v>219</v>
      </c>
      <c r="U18" s="30" t="s">
        <v>220</v>
      </c>
      <c r="V18" s="30" t="s">
        <v>219</v>
      </c>
      <c r="W18" s="30" t="s">
        <v>220</v>
      </c>
      <c r="X18" s="30" t="s">
        <v>219</v>
      </c>
      <c r="Y18" s="30" t="s">
        <v>220</v>
      </c>
      <c r="Z18" s="30" t="s">
        <v>219</v>
      </c>
      <c r="AA18" s="30" t="s">
        <v>220</v>
      </c>
      <c r="AB18" s="30" t="s">
        <v>219</v>
      </c>
      <c r="AC18" s="30" t="s">
        <v>220</v>
      </c>
      <c r="AD18" s="30" t="s">
        <v>219</v>
      </c>
      <c r="AE18" s="30" t="s">
        <v>220</v>
      </c>
      <c r="AF18" s="30" t="s">
        <v>219</v>
      </c>
      <c r="AG18" s="30" t="s">
        <v>220</v>
      </c>
      <c r="AH18" s="30" t="s">
        <v>219</v>
      </c>
      <c r="AI18" s="30" t="s">
        <v>220</v>
      </c>
      <c r="AJ18" s="30" t="s">
        <v>219</v>
      </c>
      <c r="AK18" s="30" t="s">
        <v>220</v>
      </c>
      <c r="AL18" s="30" t="s">
        <v>219</v>
      </c>
      <c r="AM18" s="30" t="s">
        <v>220</v>
      </c>
      <c r="AN18" s="30" t="s">
        <v>219</v>
      </c>
      <c r="AO18" s="30" t="s">
        <v>220</v>
      </c>
      <c r="AP18" s="30" t="s">
        <v>219</v>
      </c>
      <c r="AQ18" s="30" t="s">
        <v>220</v>
      </c>
      <c r="AR18" s="30" t="s">
        <v>219</v>
      </c>
      <c r="AS18" s="30" t="s">
        <v>220</v>
      </c>
      <c r="AT18" s="30" t="s">
        <v>219</v>
      </c>
      <c r="AU18" s="30" t="s">
        <v>220</v>
      </c>
      <c r="AV18" s="30" t="s">
        <v>219</v>
      </c>
      <c r="AW18" s="30" t="s">
        <v>220</v>
      </c>
      <c r="AX18" s="30" t="s">
        <v>219</v>
      </c>
      <c r="AY18" s="30" t="s">
        <v>220</v>
      </c>
      <c r="AZ18" s="30" t="s">
        <v>219</v>
      </c>
      <c r="BA18" s="30" t="s">
        <v>220</v>
      </c>
      <c r="BB18" s="30" t="s">
        <v>219</v>
      </c>
      <c r="BC18" s="30" t="s">
        <v>220</v>
      </c>
      <c r="BD18" s="30" t="s">
        <v>219</v>
      </c>
      <c r="BE18" s="30" t="s">
        <v>220</v>
      </c>
      <c r="BF18" s="30" t="s">
        <v>219</v>
      </c>
      <c r="BG18" s="30" t="s">
        <v>220</v>
      </c>
      <c r="BH18" s="30" t="s">
        <v>219</v>
      </c>
      <c r="BI18" s="30" t="s">
        <v>220</v>
      </c>
      <c r="BJ18" s="30" t="s">
        <v>219</v>
      </c>
      <c r="BK18" s="30" t="s">
        <v>220</v>
      </c>
    </row>
    <row r="19" spans="1:163" x14ac:dyDescent="0.25">
      <c r="A19" s="31">
        <v>1</v>
      </c>
      <c r="B19" s="32">
        <v>2</v>
      </c>
      <c r="C19" s="31">
        <v>3</v>
      </c>
      <c r="D19" s="31"/>
      <c r="E19" s="31"/>
      <c r="F19" s="33" t="s">
        <v>48</v>
      </c>
      <c r="G19" s="33" t="s">
        <v>49</v>
      </c>
      <c r="H19" s="33" t="s">
        <v>50</v>
      </c>
      <c r="I19" s="33" t="s">
        <v>51</v>
      </c>
      <c r="J19" s="33" t="s">
        <v>52</v>
      </c>
      <c r="K19" s="33" t="s">
        <v>53</v>
      </c>
      <c r="L19" s="33" t="s">
        <v>54</v>
      </c>
      <c r="M19" s="33" t="s">
        <v>55</v>
      </c>
      <c r="N19" s="33" t="s">
        <v>56</v>
      </c>
      <c r="O19" s="33" t="s">
        <v>57</v>
      </c>
      <c r="P19" s="33" t="s">
        <v>58</v>
      </c>
      <c r="Q19" s="33" t="s">
        <v>59</v>
      </c>
      <c r="R19" s="33" t="s">
        <v>60</v>
      </c>
      <c r="S19" s="33" t="s">
        <v>61</v>
      </c>
      <c r="T19" s="33" t="s">
        <v>62</v>
      </c>
      <c r="U19" s="33" t="s">
        <v>63</v>
      </c>
      <c r="V19" s="33" t="s">
        <v>64</v>
      </c>
      <c r="W19" s="33" t="s">
        <v>65</v>
      </c>
      <c r="X19" s="33" t="s">
        <v>66</v>
      </c>
      <c r="Y19" s="33" t="s">
        <v>67</v>
      </c>
      <c r="Z19" s="33" t="s">
        <v>66</v>
      </c>
      <c r="AA19" s="33" t="s">
        <v>67</v>
      </c>
      <c r="AB19" s="33" t="s">
        <v>68</v>
      </c>
      <c r="AC19" s="33" t="s">
        <v>69</v>
      </c>
      <c r="AD19" s="33" t="s">
        <v>68</v>
      </c>
      <c r="AE19" s="33" t="s">
        <v>69</v>
      </c>
      <c r="AF19" s="33" t="s">
        <v>68</v>
      </c>
      <c r="AG19" s="33" t="s">
        <v>69</v>
      </c>
      <c r="AH19" s="33" t="s">
        <v>70</v>
      </c>
      <c r="AI19" s="33" t="s">
        <v>71</v>
      </c>
      <c r="AJ19" s="33" t="s">
        <v>70</v>
      </c>
      <c r="AK19" s="33" t="s">
        <v>71</v>
      </c>
      <c r="AL19" s="33" t="s">
        <v>72</v>
      </c>
      <c r="AM19" s="33" t="s">
        <v>73</v>
      </c>
      <c r="AN19" s="33" t="s">
        <v>74</v>
      </c>
      <c r="AO19" s="33" t="s">
        <v>75</v>
      </c>
      <c r="AP19" s="33" t="s">
        <v>76</v>
      </c>
      <c r="AQ19" s="33" t="s">
        <v>77</v>
      </c>
      <c r="AR19" s="33" t="s">
        <v>78</v>
      </c>
      <c r="AS19" s="33" t="s">
        <v>79</v>
      </c>
      <c r="AT19" s="33" t="s">
        <v>80</v>
      </c>
      <c r="AU19" s="33" t="s">
        <v>81</v>
      </c>
      <c r="AV19" s="33" t="s">
        <v>82</v>
      </c>
      <c r="AW19" s="33" t="s">
        <v>83</v>
      </c>
      <c r="AX19" s="33" t="s">
        <v>84</v>
      </c>
      <c r="AY19" s="33" t="s">
        <v>85</v>
      </c>
      <c r="AZ19" s="33" t="s">
        <v>86</v>
      </c>
      <c r="BA19" s="33" t="s">
        <v>87</v>
      </c>
      <c r="BB19" s="33" t="s">
        <v>88</v>
      </c>
      <c r="BC19" s="33" t="s">
        <v>89</v>
      </c>
      <c r="BD19" s="33" t="s">
        <v>90</v>
      </c>
      <c r="BE19" s="33" t="s">
        <v>91</v>
      </c>
      <c r="BF19" s="33" t="s">
        <v>92</v>
      </c>
      <c r="BG19" s="33" t="s">
        <v>93</v>
      </c>
      <c r="BH19" s="33" t="s">
        <v>94</v>
      </c>
      <c r="BI19" s="33" t="s">
        <v>95</v>
      </c>
      <c r="BJ19" s="33" t="s">
        <v>96</v>
      </c>
      <c r="BK19" s="33" t="s">
        <v>97</v>
      </c>
    </row>
    <row r="20" spans="1:163" x14ac:dyDescent="0.25">
      <c r="A20" s="34" t="s">
        <v>98</v>
      </c>
      <c r="B20" s="35">
        <f>A20+1</f>
        <v>2</v>
      </c>
      <c r="C20" s="35">
        <f>B20+1</f>
        <v>3</v>
      </c>
      <c r="D20" s="35" t="s">
        <v>99</v>
      </c>
      <c r="E20" s="35" t="s">
        <v>100</v>
      </c>
      <c r="F20" s="35">
        <f>E20+1</f>
        <v>6</v>
      </c>
      <c r="G20" s="35">
        <f>F20+1</f>
        <v>7</v>
      </c>
      <c r="H20" s="35" t="s">
        <v>101</v>
      </c>
      <c r="I20" s="35" t="s">
        <v>102</v>
      </c>
      <c r="J20" s="35">
        <f>I20+1</f>
        <v>10</v>
      </c>
      <c r="K20" s="35">
        <f>J20+1</f>
        <v>11</v>
      </c>
      <c r="L20" s="35" t="s">
        <v>103</v>
      </c>
      <c r="M20" s="35" t="s">
        <v>104</v>
      </c>
      <c r="N20" s="35" t="s">
        <v>105</v>
      </c>
      <c r="O20" s="35" t="s">
        <v>106</v>
      </c>
      <c r="P20" s="35" t="s">
        <v>107</v>
      </c>
      <c r="Q20" s="35" t="s">
        <v>108</v>
      </c>
      <c r="R20" s="35" t="s">
        <v>109</v>
      </c>
      <c r="S20" s="35" t="s">
        <v>110</v>
      </c>
      <c r="T20" s="35" t="s">
        <v>111</v>
      </c>
      <c r="U20" s="35" t="s">
        <v>112</v>
      </c>
      <c r="V20" s="35" t="s">
        <v>113</v>
      </c>
      <c r="W20" s="35" t="s">
        <v>114</v>
      </c>
      <c r="X20" s="35" t="s">
        <v>115</v>
      </c>
      <c r="Y20" s="35" t="s">
        <v>116</v>
      </c>
      <c r="Z20" s="35" t="s">
        <v>117</v>
      </c>
      <c r="AA20" s="35" t="s">
        <v>118</v>
      </c>
      <c r="AB20" s="35" t="s">
        <v>119</v>
      </c>
      <c r="AC20" s="35" t="s">
        <v>120</v>
      </c>
      <c r="AD20" s="35" t="s">
        <v>121</v>
      </c>
      <c r="AE20" s="35" t="s">
        <v>122</v>
      </c>
      <c r="AF20" s="35" t="s">
        <v>123</v>
      </c>
      <c r="AG20" s="35" t="s">
        <v>124</v>
      </c>
      <c r="AH20" s="35" t="s">
        <v>125</v>
      </c>
      <c r="AI20" s="35" t="s">
        <v>126</v>
      </c>
      <c r="AJ20" s="35" t="s">
        <v>127</v>
      </c>
      <c r="AK20" s="35">
        <f t="shared" ref="AK20:BI20" si="0">AJ20+1</f>
        <v>37</v>
      </c>
      <c r="AL20" s="35">
        <f t="shared" si="0"/>
        <v>38</v>
      </c>
      <c r="AM20" s="35">
        <f t="shared" si="0"/>
        <v>39</v>
      </c>
      <c r="AN20" s="35">
        <f t="shared" si="0"/>
        <v>40</v>
      </c>
      <c r="AO20" s="35">
        <f t="shared" si="0"/>
        <v>41</v>
      </c>
      <c r="AP20" s="35">
        <f t="shared" si="0"/>
        <v>42</v>
      </c>
      <c r="AQ20" s="35">
        <f t="shared" si="0"/>
        <v>43</v>
      </c>
      <c r="AR20" s="35">
        <f t="shared" si="0"/>
        <v>44</v>
      </c>
      <c r="AS20" s="35">
        <f t="shared" si="0"/>
        <v>45</v>
      </c>
      <c r="AT20" s="35">
        <f t="shared" si="0"/>
        <v>46</v>
      </c>
      <c r="AU20" s="35">
        <f t="shared" si="0"/>
        <v>47</v>
      </c>
      <c r="AV20" s="35">
        <f t="shared" si="0"/>
        <v>48</v>
      </c>
      <c r="AW20" s="35">
        <f t="shared" si="0"/>
        <v>49</v>
      </c>
      <c r="AX20" s="35">
        <f t="shared" si="0"/>
        <v>50</v>
      </c>
      <c r="AY20" s="35">
        <f t="shared" si="0"/>
        <v>51</v>
      </c>
      <c r="AZ20" s="35">
        <f t="shared" si="0"/>
        <v>52</v>
      </c>
      <c r="BA20" s="35">
        <f t="shared" si="0"/>
        <v>53</v>
      </c>
      <c r="BB20" s="35">
        <f t="shared" si="0"/>
        <v>54</v>
      </c>
      <c r="BC20" s="35">
        <f t="shared" si="0"/>
        <v>55</v>
      </c>
      <c r="BD20" s="35">
        <f t="shared" si="0"/>
        <v>56</v>
      </c>
      <c r="BE20" s="35">
        <f t="shared" si="0"/>
        <v>57</v>
      </c>
      <c r="BF20" s="35">
        <f t="shared" si="0"/>
        <v>58</v>
      </c>
      <c r="BG20" s="35">
        <f t="shared" si="0"/>
        <v>59</v>
      </c>
      <c r="BH20" s="35">
        <f t="shared" si="0"/>
        <v>60</v>
      </c>
      <c r="BI20" s="35">
        <f t="shared" si="0"/>
        <v>61</v>
      </c>
      <c r="BJ20" s="35" t="s">
        <v>128</v>
      </c>
      <c r="BK20" s="35" t="s">
        <v>129</v>
      </c>
    </row>
    <row r="21" spans="1:163" s="14" customFormat="1" x14ac:dyDescent="0.25">
      <c r="A21" s="36">
        <v>0</v>
      </c>
      <c r="B21" s="37" t="s">
        <v>130</v>
      </c>
      <c r="C21" s="22" t="s">
        <v>131</v>
      </c>
      <c r="D21" s="38">
        <f>SUM(D22:D27)</f>
        <v>0.25</v>
      </c>
      <c r="E21" s="38">
        <f t="shared" ref="E21:BK21" si="1">SUM(E22:E27)</f>
        <v>0</v>
      </c>
      <c r="F21" s="38">
        <f t="shared" si="1"/>
        <v>0</v>
      </c>
      <c r="G21" s="38">
        <f t="shared" si="1"/>
        <v>0</v>
      </c>
      <c r="H21" s="38">
        <f t="shared" si="1"/>
        <v>0</v>
      </c>
      <c r="I21" s="38">
        <f t="shared" si="1"/>
        <v>0</v>
      </c>
      <c r="J21" s="38">
        <f t="shared" si="1"/>
        <v>0</v>
      </c>
      <c r="K21" s="38">
        <f t="shared" si="1"/>
        <v>0</v>
      </c>
      <c r="L21" s="38">
        <f t="shared" si="1"/>
        <v>0</v>
      </c>
      <c r="M21" s="38">
        <f t="shared" si="1"/>
        <v>0</v>
      </c>
      <c r="N21" s="38">
        <f t="shared" si="1"/>
        <v>0</v>
      </c>
      <c r="O21" s="38">
        <f t="shared" si="1"/>
        <v>0</v>
      </c>
      <c r="P21" s="38">
        <f t="shared" si="1"/>
        <v>0</v>
      </c>
      <c r="Q21" s="38">
        <f t="shared" si="1"/>
        <v>0</v>
      </c>
      <c r="R21" s="38">
        <f t="shared" si="1"/>
        <v>0</v>
      </c>
      <c r="S21" s="38">
        <f t="shared" si="1"/>
        <v>0</v>
      </c>
      <c r="T21" s="38">
        <f t="shared" si="1"/>
        <v>0</v>
      </c>
      <c r="U21" s="38">
        <f t="shared" si="1"/>
        <v>0</v>
      </c>
      <c r="V21" s="38">
        <f t="shared" si="1"/>
        <v>0</v>
      </c>
      <c r="W21" s="38">
        <f t="shared" si="1"/>
        <v>0</v>
      </c>
      <c r="X21" s="38">
        <f t="shared" si="1"/>
        <v>0</v>
      </c>
      <c r="Y21" s="38">
        <f t="shared" si="1"/>
        <v>0</v>
      </c>
      <c r="Z21" s="38">
        <f t="shared" si="1"/>
        <v>0</v>
      </c>
      <c r="AA21" s="38">
        <f t="shared" si="1"/>
        <v>0</v>
      </c>
      <c r="AB21" s="38">
        <f t="shared" si="1"/>
        <v>0</v>
      </c>
      <c r="AC21" s="38">
        <f t="shared" si="1"/>
        <v>0</v>
      </c>
      <c r="AD21" s="38">
        <f t="shared" si="1"/>
        <v>0</v>
      </c>
      <c r="AE21" s="38">
        <f t="shared" si="1"/>
        <v>0</v>
      </c>
      <c r="AF21" s="38">
        <f t="shared" si="1"/>
        <v>0</v>
      </c>
      <c r="AG21" s="38">
        <f t="shared" si="1"/>
        <v>0</v>
      </c>
      <c r="AH21" s="38">
        <f t="shared" si="1"/>
        <v>0</v>
      </c>
      <c r="AI21" s="38">
        <f t="shared" si="1"/>
        <v>0</v>
      </c>
      <c r="AJ21" s="38">
        <f t="shared" si="1"/>
        <v>0</v>
      </c>
      <c r="AK21" s="38">
        <f t="shared" si="1"/>
        <v>0</v>
      </c>
      <c r="AL21" s="38">
        <f t="shared" si="1"/>
        <v>0</v>
      </c>
      <c r="AM21" s="38">
        <f t="shared" si="1"/>
        <v>0</v>
      </c>
      <c r="AN21" s="38">
        <f t="shared" si="1"/>
        <v>0</v>
      </c>
      <c r="AO21" s="38">
        <f t="shared" si="1"/>
        <v>0</v>
      </c>
      <c r="AP21" s="38">
        <f t="shared" si="1"/>
        <v>0</v>
      </c>
      <c r="AQ21" s="38">
        <f t="shared" si="1"/>
        <v>0</v>
      </c>
      <c r="AR21" s="38">
        <f t="shared" si="1"/>
        <v>0</v>
      </c>
      <c r="AS21" s="38">
        <f t="shared" si="1"/>
        <v>0</v>
      </c>
      <c r="AT21" s="38">
        <f t="shared" si="1"/>
        <v>0</v>
      </c>
      <c r="AU21" s="38">
        <f t="shared" si="1"/>
        <v>0</v>
      </c>
      <c r="AV21" s="38">
        <f t="shared" si="1"/>
        <v>0</v>
      </c>
      <c r="AW21" s="38">
        <f t="shared" si="1"/>
        <v>0</v>
      </c>
      <c r="AX21" s="38">
        <f t="shared" si="1"/>
        <v>0</v>
      </c>
      <c r="AY21" s="38">
        <f t="shared" si="1"/>
        <v>0</v>
      </c>
      <c r="AZ21" s="38">
        <f t="shared" si="1"/>
        <v>0</v>
      </c>
      <c r="BA21" s="38">
        <f t="shared" si="1"/>
        <v>0</v>
      </c>
      <c r="BB21" s="38">
        <f t="shared" si="1"/>
        <v>0</v>
      </c>
      <c r="BC21" s="38">
        <f t="shared" si="1"/>
        <v>0</v>
      </c>
      <c r="BD21" s="38">
        <f t="shared" si="1"/>
        <v>0</v>
      </c>
      <c r="BE21" s="38">
        <f t="shared" si="1"/>
        <v>0</v>
      </c>
      <c r="BF21" s="38">
        <f t="shared" si="1"/>
        <v>5.2539274943999992</v>
      </c>
      <c r="BG21" s="38">
        <f t="shared" si="1"/>
        <v>0</v>
      </c>
      <c r="BH21" s="38">
        <f t="shared" si="1"/>
        <v>0</v>
      </c>
      <c r="BI21" s="38">
        <f t="shared" si="1"/>
        <v>0</v>
      </c>
      <c r="BJ21" s="38">
        <f t="shared" si="1"/>
        <v>0</v>
      </c>
      <c r="BK21" s="38">
        <f t="shared" si="1"/>
        <v>0</v>
      </c>
      <c r="BL21" s="12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</row>
    <row r="22" spans="1:163" s="17" customFormat="1" ht="20.25" customHeight="1" x14ac:dyDescent="0.25">
      <c r="A22" s="36" t="s">
        <v>132</v>
      </c>
      <c r="B22" s="37" t="s">
        <v>133</v>
      </c>
      <c r="C22" s="22" t="s">
        <v>131</v>
      </c>
      <c r="D22" s="38">
        <f>D29</f>
        <v>0</v>
      </c>
      <c r="E22" s="38">
        <f t="shared" ref="E22:BK22" si="2">E29</f>
        <v>0</v>
      </c>
      <c r="F22" s="38">
        <f t="shared" si="2"/>
        <v>0</v>
      </c>
      <c r="G22" s="38">
        <f t="shared" si="2"/>
        <v>0</v>
      </c>
      <c r="H22" s="38">
        <f t="shared" si="2"/>
        <v>0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8">
        <f t="shared" si="2"/>
        <v>0</v>
      </c>
      <c r="O22" s="38">
        <f t="shared" si="2"/>
        <v>0</v>
      </c>
      <c r="P22" s="38">
        <f t="shared" si="2"/>
        <v>0</v>
      </c>
      <c r="Q22" s="38">
        <f t="shared" si="2"/>
        <v>0</v>
      </c>
      <c r="R22" s="38">
        <f t="shared" si="2"/>
        <v>0</v>
      </c>
      <c r="S22" s="38">
        <f t="shared" si="2"/>
        <v>0</v>
      </c>
      <c r="T22" s="38">
        <f t="shared" si="2"/>
        <v>0</v>
      </c>
      <c r="U22" s="38">
        <f t="shared" si="2"/>
        <v>0</v>
      </c>
      <c r="V22" s="38">
        <f t="shared" si="2"/>
        <v>0</v>
      </c>
      <c r="W22" s="38">
        <f t="shared" si="2"/>
        <v>0</v>
      </c>
      <c r="X22" s="38">
        <f t="shared" si="2"/>
        <v>0</v>
      </c>
      <c r="Y22" s="38">
        <f t="shared" si="2"/>
        <v>0</v>
      </c>
      <c r="Z22" s="38">
        <f t="shared" si="2"/>
        <v>0</v>
      </c>
      <c r="AA22" s="38">
        <f t="shared" si="2"/>
        <v>0</v>
      </c>
      <c r="AB22" s="38">
        <f t="shared" si="2"/>
        <v>0</v>
      </c>
      <c r="AC22" s="38">
        <f t="shared" si="2"/>
        <v>0</v>
      </c>
      <c r="AD22" s="38">
        <f t="shared" si="2"/>
        <v>0</v>
      </c>
      <c r="AE22" s="38">
        <f t="shared" si="2"/>
        <v>0</v>
      </c>
      <c r="AF22" s="38">
        <f t="shared" si="2"/>
        <v>0</v>
      </c>
      <c r="AG22" s="38">
        <f t="shared" si="2"/>
        <v>0</v>
      </c>
      <c r="AH22" s="38">
        <f t="shared" si="2"/>
        <v>0</v>
      </c>
      <c r="AI22" s="38">
        <f t="shared" si="2"/>
        <v>0</v>
      </c>
      <c r="AJ22" s="38">
        <f t="shared" si="2"/>
        <v>0</v>
      </c>
      <c r="AK22" s="38">
        <f t="shared" si="2"/>
        <v>0</v>
      </c>
      <c r="AL22" s="38">
        <f t="shared" si="2"/>
        <v>0</v>
      </c>
      <c r="AM22" s="38">
        <f t="shared" si="2"/>
        <v>0</v>
      </c>
      <c r="AN22" s="38">
        <f t="shared" si="2"/>
        <v>0</v>
      </c>
      <c r="AO22" s="38">
        <f t="shared" si="2"/>
        <v>0</v>
      </c>
      <c r="AP22" s="38">
        <f t="shared" si="2"/>
        <v>0</v>
      </c>
      <c r="AQ22" s="38">
        <f t="shared" si="2"/>
        <v>0</v>
      </c>
      <c r="AR22" s="38">
        <f t="shared" si="2"/>
        <v>0</v>
      </c>
      <c r="AS22" s="38">
        <f t="shared" si="2"/>
        <v>0</v>
      </c>
      <c r="AT22" s="38">
        <f t="shared" si="2"/>
        <v>0</v>
      </c>
      <c r="AU22" s="38">
        <f t="shared" si="2"/>
        <v>0</v>
      </c>
      <c r="AV22" s="38">
        <f t="shared" si="2"/>
        <v>0</v>
      </c>
      <c r="AW22" s="38">
        <f t="shared" si="2"/>
        <v>0</v>
      </c>
      <c r="AX22" s="38">
        <f t="shared" si="2"/>
        <v>0</v>
      </c>
      <c r="AY22" s="38">
        <f t="shared" si="2"/>
        <v>0</v>
      </c>
      <c r="AZ22" s="38">
        <f t="shared" si="2"/>
        <v>0</v>
      </c>
      <c r="BA22" s="38">
        <f t="shared" si="2"/>
        <v>0</v>
      </c>
      <c r="BB22" s="38">
        <f t="shared" si="2"/>
        <v>0</v>
      </c>
      <c r="BC22" s="38">
        <f t="shared" si="2"/>
        <v>0</v>
      </c>
      <c r="BD22" s="38">
        <f t="shared" si="2"/>
        <v>0</v>
      </c>
      <c r="BE22" s="38">
        <f t="shared" si="2"/>
        <v>0</v>
      </c>
      <c r="BF22" s="38">
        <f t="shared" si="2"/>
        <v>0</v>
      </c>
      <c r="BG22" s="38">
        <f t="shared" si="2"/>
        <v>0</v>
      </c>
      <c r="BH22" s="38">
        <f t="shared" si="2"/>
        <v>0</v>
      </c>
      <c r="BI22" s="38">
        <f t="shared" si="2"/>
        <v>0</v>
      </c>
      <c r="BJ22" s="38">
        <f t="shared" si="2"/>
        <v>0</v>
      </c>
      <c r="BK22" s="38">
        <f t="shared" si="2"/>
        <v>0</v>
      </c>
      <c r="BL22" s="15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</row>
    <row r="23" spans="1:163" s="17" customFormat="1" ht="31.5" x14ac:dyDescent="0.25">
      <c r="A23" s="36" t="s">
        <v>134</v>
      </c>
      <c r="B23" s="37" t="s">
        <v>135</v>
      </c>
      <c r="C23" s="22" t="s">
        <v>131</v>
      </c>
      <c r="D23" s="38">
        <f>D49</f>
        <v>0.25</v>
      </c>
      <c r="E23" s="38">
        <f t="shared" ref="E23:BK23" si="3">E49</f>
        <v>0</v>
      </c>
      <c r="F23" s="38">
        <f t="shared" si="3"/>
        <v>0</v>
      </c>
      <c r="G23" s="38">
        <f t="shared" si="3"/>
        <v>0</v>
      </c>
      <c r="H23" s="38">
        <f t="shared" si="3"/>
        <v>0</v>
      </c>
      <c r="I23" s="38">
        <f t="shared" si="3"/>
        <v>0</v>
      </c>
      <c r="J23" s="38">
        <f t="shared" si="3"/>
        <v>0</v>
      </c>
      <c r="K23" s="38">
        <f t="shared" si="3"/>
        <v>0</v>
      </c>
      <c r="L23" s="38">
        <f t="shared" si="3"/>
        <v>0</v>
      </c>
      <c r="M23" s="38">
        <f t="shared" si="3"/>
        <v>0</v>
      </c>
      <c r="N23" s="38">
        <f t="shared" si="3"/>
        <v>0</v>
      </c>
      <c r="O23" s="38">
        <f t="shared" si="3"/>
        <v>0</v>
      </c>
      <c r="P23" s="38">
        <f t="shared" si="3"/>
        <v>0</v>
      </c>
      <c r="Q23" s="38">
        <f t="shared" si="3"/>
        <v>0</v>
      </c>
      <c r="R23" s="38">
        <f t="shared" si="3"/>
        <v>0</v>
      </c>
      <c r="S23" s="38">
        <f t="shared" si="3"/>
        <v>0</v>
      </c>
      <c r="T23" s="38">
        <f t="shared" si="3"/>
        <v>0</v>
      </c>
      <c r="U23" s="38">
        <f t="shared" si="3"/>
        <v>0</v>
      </c>
      <c r="V23" s="38">
        <f t="shared" si="3"/>
        <v>0</v>
      </c>
      <c r="W23" s="38">
        <f t="shared" si="3"/>
        <v>0</v>
      </c>
      <c r="X23" s="38">
        <f t="shared" si="3"/>
        <v>0</v>
      </c>
      <c r="Y23" s="38">
        <f t="shared" si="3"/>
        <v>0</v>
      </c>
      <c r="Z23" s="38">
        <f t="shared" si="3"/>
        <v>0</v>
      </c>
      <c r="AA23" s="38">
        <f t="shared" si="3"/>
        <v>0</v>
      </c>
      <c r="AB23" s="38">
        <f t="shared" si="3"/>
        <v>0</v>
      </c>
      <c r="AC23" s="38">
        <f t="shared" si="3"/>
        <v>0</v>
      </c>
      <c r="AD23" s="38">
        <f t="shared" si="3"/>
        <v>0</v>
      </c>
      <c r="AE23" s="38">
        <f t="shared" si="3"/>
        <v>0</v>
      </c>
      <c r="AF23" s="38">
        <f t="shared" si="3"/>
        <v>0</v>
      </c>
      <c r="AG23" s="38">
        <f t="shared" si="3"/>
        <v>0</v>
      </c>
      <c r="AH23" s="38">
        <f t="shared" si="3"/>
        <v>0</v>
      </c>
      <c r="AI23" s="38">
        <f t="shared" si="3"/>
        <v>0</v>
      </c>
      <c r="AJ23" s="38">
        <f t="shared" si="3"/>
        <v>0</v>
      </c>
      <c r="AK23" s="38">
        <f t="shared" si="3"/>
        <v>0</v>
      </c>
      <c r="AL23" s="38">
        <f t="shared" si="3"/>
        <v>0</v>
      </c>
      <c r="AM23" s="38">
        <f t="shared" si="3"/>
        <v>0</v>
      </c>
      <c r="AN23" s="38">
        <f t="shared" si="3"/>
        <v>0</v>
      </c>
      <c r="AO23" s="38">
        <f t="shared" si="3"/>
        <v>0</v>
      </c>
      <c r="AP23" s="38">
        <f t="shared" si="3"/>
        <v>0</v>
      </c>
      <c r="AQ23" s="38">
        <f t="shared" si="3"/>
        <v>0</v>
      </c>
      <c r="AR23" s="38">
        <f t="shared" si="3"/>
        <v>0</v>
      </c>
      <c r="AS23" s="38">
        <f t="shared" si="3"/>
        <v>0</v>
      </c>
      <c r="AT23" s="38">
        <f t="shared" si="3"/>
        <v>0</v>
      </c>
      <c r="AU23" s="38">
        <f t="shared" si="3"/>
        <v>0</v>
      </c>
      <c r="AV23" s="38">
        <f t="shared" si="3"/>
        <v>0</v>
      </c>
      <c r="AW23" s="38">
        <f t="shared" si="3"/>
        <v>0</v>
      </c>
      <c r="AX23" s="38">
        <f t="shared" si="3"/>
        <v>0</v>
      </c>
      <c r="AY23" s="38">
        <f t="shared" si="3"/>
        <v>0</v>
      </c>
      <c r="AZ23" s="38">
        <f t="shared" si="3"/>
        <v>0</v>
      </c>
      <c r="BA23" s="38">
        <f t="shared" si="3"/>
        <v>0</v>
      </c>
      <c r="BB23" s="38">
        <f t="shared" si="3"/>
        <v>0</v>
      </c>
      <c r="BC23" s="38">
        <f t="shared" si="3"/>
        <v>0</v>
      </c>
      <c r="BD23" s="38">
        <f t="shared" si="3"/>
        <v>0</v>
      </c>
      <c r="BE23" s="38">
        <f t="shared" si="3"/>
        <v>0</v>
      </c>
      <c r="BF23" s="38">
        <f t="shared" si="3"/>
        <v>5.2539274943999992</v>
      </c>
      <c r="BG23" s="38">
        <f t="shared" si="3"/>
        <v>0</v>
      </c>
      <c r="BH23" s="38">
        <f t="shared" si="3"/>
        <v>0</v>
      </c>
      <c r="BI23" s="38">
        <f t="shared" si="3"/>
        <v>0</v>
      </c>
      <c r="BJ23" s="38">
        <f t="shared" si="3"/>
        <v>0</v>
      </c>
      <c r="BK23" s="38">
        <f t="shared" si="3"/>
        <v>0</v>
      </c>
      <c r="BL23" s="15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</row>
    <row r="24" spans="1:163" s="17" customFormat="1" ht="47.25" x14ac:dyDescent="0.25">
      <c r="A24" s="36" t="s">
        <v>136</v>
      </c>
      <c r="B24" s="37" t="s">
        <v>137</v>
      </c>
      <c r="C24" s="22" t="s">
        <v>131</v>
      </c>
      <c r="D24" s="38">
        <f>D63</f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38">
        <v>0</v>
      </c>
      <c r="BA24" s="38">
        <v>0</v>
      </c>
      <c r="BB24" s="38">
        <v>0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>
        <v>0</v>
      </c>
      <c r="BI24" s="38">
        <v>0</v>
      </c>
      <c r="BJ24" s="38">
        <v>0</v>
      </c>
      <c r="BK24" s="38">
        <v>0</v>
      </c>
      <c r="BL24" s="15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</row>
    <row r="25" spans="1:163" s="17" customFormat="1" ht="31.5" x14ac:dyDescent="0.25">
      <c r="A25" s="36" t="s">
        <v>138</v>
      </c>
      <c r="B25" s="37" t="s">
        <v>139</v>
      </c>
      <c r="C25" s="22" t="s">
        <v>131</v>
      </c>
      <c r="D25" s="38">
        <f>D66</f>
        <v>0</v>
      </c>
      <c r="E25" s="38">
        <f t="shared" ref="E25:BK27" si="4">E66</f>
        <v>0</v>
      </c>
      <c r="F25" s="38">
        <f t="shared" si="4"/>
        <v>0</v>
      </c>
      <c r="G25" s="38">
        <f t="shared" si="4"/>
        <v>0</v>
      </c>
      <c r="H25" s="38">
        <f t="shared" si="4"/>
        <v>0</v>
      </c>
      <c r="I25" s="38">
        <f t="shared" si="4"/>
        <v>0</v>
      </c>
      <c r="J25" s="38">
        <f t="shared" si="4"/>
        <v>0</v>
      </c>
      <c r="K25" s="38">
        <f t="shared" si="4"/>
        <v>0</v>
      </c>
      <c r="L25" s="38">
        <f t="shared" si="4"/>
        <v>0</v>
      </c>
      <c r="M25" s="38">
        <f t="shared" si="4"/>
        <v>0</v>
      </c>
      <c r="N25" s="38">
        <f t="shared" si="4"/>
        <v>0</v>
      </c>
      <c r="O25" s="38">
        <f t="shared" si="4"/>
        <v>0</v>
      </c>
      <c r="P25" s="38">
        <f t="shared" si="4"/>
        <v>0</v>
      </c>
      <c r="Q25" s="38">
        <f t="shared" si="4"/>
        <v>0</v>
      </c>
      <c r="R25" s="38">
        <f t="shared" si="4"/>
        <v>0</v>
      </c>
      <c r="S25" s="38">
        <f t="shared" si="4"/>
        <v>0</v>
      </c>
      <c r="T25" s="38">
        <f t="shared" si="4"/>
        <v>0</v>
      </c>
      <c r="U25" s="38">
        <f t="shared" si="4"/>
        <v>0</v>
      </c>
      <c r="V25" s="38">
        <f t="shared" si="4"/>
        <v>0</v>
      </c>
      <c r="W25" s="38">
        <f t="shared" si="4"/>
        <v>0</v>
      </c>
      <c r="X25" s="38">
        <f t="shared" si="4"/>
        <v>0</v>
      </c>
      <c r="Y25" s="38">
        <f t="shared" si="4"/>
        <v>0</v>
      </c>
      <c r="Z25" s="38">
        <f t="shared" si="4"/>
        <v>0</v>
      </c>
      <c r="AA25" s="38">
        <f t="shared" si="4"/>
        <v>0</v>
      </c>
      <c r="AB25" s="38">
        <f t="shared" si="4"/>
        <v>0</v>
      </c>
      <c r="AC25" s="38">
        <f t="shared" si="4"/>
        <v>0</v>
      </c>
      <c r="AD25" s="38">
        <f t="shared" si="4"/>
        <v>0</v>
      </c>
      <c r="AE25" s="38">
        <f t="shared" si="4"/>
        <v>0</v>
      </c>
      <c r="AF25" s="38">
        <f t="shared" si="4"/>
        <v>0</v>
      </c>
      <c r="AG25" s="38">
        <f t="shared" si="4"/>
        <v>0</v>
      </c>
      <c r="AH25" s="38">
        <f t="shared" si="4"/>
        <v>0</v>
      </c>
      <c r="AI25" s="38">
        <f t="shared" si="4"/>
        <v>0</v>
      </c>
      <c r="AJ25" s="38">
        <f t="shared" si="4"/>
        <v>0</v>
      </c>
      <c r="AK25" s="38">
        <f t="shared" si="4"/>
        <v>0</v>
      </c>
      <c r="AL25" s="38">
        <f t="shared" si="4"/>
        <v>0</v>
      </c>
      <c r="AM25" s="38">
        <f t="shared" si="4"/>
        <v>0</v>
      </c>
      <c r="AN25" s="38">
        <f t="shared" si="4"/>
        <v>0</v>
      </c>
      <c r="AO25" s="38">
        <f t="shared" si="4"/>
        <v>0</v>
      </c>
      <c r="AP25" s="38">
        <f t="shared" si="4"/>
        <v>0</v>
      </c>
      <c r="AQ25" s="38">
        <f t="shared" si="4"/>
        <v>0</v>
      </c>
      <c r="AR25" s="38">
        <f t="shared" si="4"/>
        <v>0</v>
      </c>
      <c r="AS25" s="38">
        <f t="shared" si="4"/>
        <v>0</v>
      </c>
      <c r="AT25" s="38">
        <f t="shared" si="4"/>
        <v>0</v>
      </c>
      <c r="AU25" s="38">
        <f t="shared" si="4"/>
        <v>0</v>
      </c>
      <c r="AV25" s="38">
        <f t="shared" si="4"/>
        <v>0</v>
      </c>
      <c r="AW25" s="38">
        <f t="shared" si="4"/>
        <v>0</v>
      </c>
      <c r="AX25" s="38">
        <f t="shared" si="4"/>
        <v>0</v>
      </c>
      <c r="AY25" s="38">
        <f t="shared" si="4"/>
        <v>0</v>
      </c>
      <c r="AZ25" s="38">
        <f t="shared" si="4"/>
        <v>0</v>
      </c>
      <c r="BA25" s="38">
        <f t="shared" si="4"/>
        <v>0</v>
      </c>
      <c r="BB25" s="38">
        <f t="shared" si="4"/>
        <v>0</v>
      </c>
      <c r="BC25" s="38">
        <f t="shared" si="4"/>
        <v>0</v>
      </c>
      <c r="BD25" s="38">
        <f t="shared" si="4"/>
        <v>0</v>
      </c>
      <c r="BE25" s="38">
        <f t="shared" si="4"/>
        <v>0</v>
      </c>
      <c r="BF25" s="38">
        <f t="shared" si="4"/>
        <v>0</v>
      </c>
      <c r="BG25" s="38">
        <f t="shared" si="4"/>
        <v>0</v>
      </c>
      <c r="BH25" s="38">
        <f t="shared" si="4"/>
        <v>0</v>
      </c>
      <c r="BI25" s="38">
        <f t="shared" si="4"/>
        <v>0</v>
      </c>
      <c r="BJ25" s="38">
        <f t="shared" si="4"/>
        <v>0</v>
      </c>
      <c r="BK25" s="38">
        <f t="shared" si="4"/>
        <v>0</v>
      </c>
      <c r="BL25" s="15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</row>
    <row r="26" spans="1:163" s="17" customFormat="1" ht="31.5" x14ac:dyDescent="0.25">
      <c r="A26" s="36" t="s">
        <v>140</v>
      </c>
      <c r="B26" s="37" t="s">
        <v>141</v>
      </c>
      <c r="C26" s="22" t="s">
        <v>131</v>
      </c>
      <c r="D26" s="38">
        <f>D67</f>
        <v>0</v>
      </c>
      <c r="E26" s="38">
        <f t="shared" si="4"/>
        <v>0</v>
      </c>
      <c r="F26" s="38">
        <f t="shared" si="4"/>
        <v>0</v>
      </c>
      <c r="G26" s="38">
        <f t="shared" si="4"/>
        <v>0</v>
      </c>
      <c r="H26" s="38">
        <f t="shared" si="4"/>
        <v>0</v>
      </c>
      <c r="I26" s="38">
        <f t="shared" si="4"/>
        <v>0</v>
      </c>
      <c r="J26" s="38">
        <f t="shared" si="4"/>
        <v>0</v>
      </c>
      <c r="K26" s="38">
        <f t="shared" si="4"/>
        <v>0</v>
      </c>
      <c r="L26" s="38">
        <f t="shared" si="4"/>
        <v>0</v>
      </c>
      <c r="M26" s="38">
        <f t="shared" si="4"/>
        <v>0</v>
      </c>
      <c r="N26" s="38">
        <f t="shared" si="4"/>
        <v>0</v>
      </c>
      <c r="O26" s="38">
        <f t="shared" si="4"/>
        <v>0</v>
      </c>
      <c r="P26" s="38">
        <f t="shared" si="4"/>
        <v>0</v>
      </c>
      <c r="Q26" s="38">
        <f t="shared" si="4"/>
        <v>0</v>
      </c>
      <c r="R26" s="38">
        <f t="shared" si="4"/>
        <v>0</v>
      </c>
      <c r="S26" s="38">
        <f t="shared" si="4"/>
        <v>0</v>
      </c>
      <c r="T26" s="38">
        <f t="shared" si="4"/>
        <v>0</v>
      </c>
      <c r="U26" s="38">
        <f t="shared" si="4"/>
        <v>0</v>
      </c>
      <c r="V26" s="38">
        <f t="shared" si="4"/>
        <v>0</v>
      </c>
      <c r="W26" s="38">
        <f t="shared" si="4"/>
        <v>0</v>
      </c>
      <c r="X26" s="38">
        <f t="shared" si="4"/>
        <v>0</v>
      </c>
      <c r="Y26" s="38">
        <f t="shared" si="4"/>
        <v>0</v>
      </c>
      <c r="Z26" s="38">
        <f t="shared" si="4"/>
        <v>0</v>
      </c>
      <c r="AA26" s="38">
        <f t="shared" si="4"/>
        <v>0</v>
      </c>
      <c r="AB26" s="38">
        <f t="shared" si="4"/>
        <v>0</v>
      </c>
      <c r="AC26" s="38">
        <f t="shared" si="4"/>
        <v>0</v>
      </c>
      <c r="AD26" s="38">
        <f t="shared" si="4"/>
        <v>0</v>
      </c>
      <c r="AE26" s="38">
        <f t="shared" si="4"/>
        <v>0</v>
      </c>
      <c r="AF26" s="38">
        <f t="shared" si="4"/>
        <v>0</v>
      </c>
      <c r="AG26" s="38">
        <f t="shared" si="4"/>
        <v>0</v>
      </c>
      <c r="AH26" s="38">
        <f t="shared" si="4"/>
        <v>0</v>
      </c>
      <c r="AI26" s="38">
        <f t="shared" si="4"/>
        <v>0</v>
      </c>
      <c r="AJ26" s="38">
        <f t="shared" si="4"/>
        <v>0</v>
      </c>
      <c r="AK26" s="38">
        <f t="shared" si="4"/>
        <v>0</v>
      </c>
      <c r="AL26" s="38">
        <f t="shared" si="4"/>
        <v>0</v>
      </c>
      <c r="AM26" s="38">
        <f t="shared" si="4"/>
        <v>0</v>
      </c>
      <c r="AN26" s="38">
        <f t="shared" si="4"/>
        <v>0</v>
      </c>
      <c r="AO26" s="38">
        <f t="shared" si="4"/>
        <v>0</v>
      </c>
      <c r="AP26" s="38">
        <f t="shared" si="4"/>
        <v>0</v>
      </c>
      <c r="AQ26" s="38">
        <f t="shared" si="4"/>
        <v>0</v>
      </c>
      <c r="AR26" s="38">
        <f t="shared" si="4"/>
        <v>0</v>
      </c>
      <c r="AS26" s="38">
        <f t="shared" si="4"/>
        <v>0</v>
      </c>
      <c r="AT26" s="38">
        <f t="shared" si="4"/>
        <v>0</v>
      </c>
      <c r="AU26" s="38">
        <f t="shared" si="4"/>
        <v>0</v>
      </c>
      <c r="AV26" s="38">
        <f t="shared" si="4"/>
        <v>0</v>
      </c>
      <c r="AW26" s="38">
        <f t="shared" si="4"/>
        <v>0</v>
      </c>
      <c r="AX26" s="38">
        <f t="shared" si="4"/>
        <v>0</v>
      </c>
      <c r="AY26" s="38">
        <f t="shared" si="4"/>
        <v>0</v>
      </c>
      <c r="AZ26" s="38">
        <f t="shared" si="4"/>
        <v>0</v>
      </c>
      <c r="BA26" s="38">
        <f t="shared" si="4"/>
        <v>0</v>
      </c>
      <c r="BB26" s="38">
        <f t="shared" si="4"/>
        <v>0</v>
      </c>
      <c r="BC26" s="38">
        <f t="shared" si="4"/>
        <v>0</v>
      </c>
      <c r="BD26" s="38">
        <f t="shared" si="4"/>
        <v>0</v>
      </c>
      <c r="BE26" s="38">
        <f t="shared" si="4"/>
        <v>0</v>
      </c>
      <c r="BF26" s="38">
        <f t="shared" si="4"/>
        <v>0</v>
      </c>
      <c r="BG26" s="38">
        <f t="shared" si="4"/>
        <v>0</v>
      </c>
      <c r="BH26" s="38">
        <f t="shared" si="4"/>
        <v>0</v>
      </c>
      <c r="BI26" s="38">
        <f t="shared" si="4"/>
        <v>0</v>
      </c>
      <c r="BJ26" s="38">
        <f t="shared" si="4"/>
        <v>0</v>
      </c>
      <c r="BK26" s="38">
        <f t="shared" si="4"/>
        <v>0</v>
      </c>
      <c r="BL26" s="15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</row>
    <row r="27" spans="1:163" s="17" customFormat="1" x14ac:dyDescent="0.25">
      <c r="A27" s="36" t="s">
        <v>142</v>
      </c>
      <c r="B27" s="37" t="s">
        <v>143</v>
      </c>
      <c r="C27" s="22" t="s">
        <v>131</v>
      </c>
      <c r="D27" s="38">
        <f>D68</f>
        <v>0</v>
      </c>
      <c r="E27" s="38">
        <f t="shared" si="4"/>
        <v>0</v>
      </c>
      <c r="F27" s="38">
        <f t="shared" si="4"/>
        <v>0</v>
      </c>
      <c r="G27" s="38">
        <f t="shared" si="4"/>
        <v>0</v>
      </c>
      <c r="H27" s="38">
        <f t="shared" si="4"/>
        <v>0</v>
      </c>
      <c r="I27" s="38">
        <f t="shared" si="4"/>
        <v>0</v>
      </c>
      <c r="J27" s="38">
        <f t="shared" si="4"/>
        <v>0</v>
      </c>
      <c r="K27" s="38">
        <f t="shared" si="4"/>
        <v>0</v>
      </c>
      <c r="L27" s="38">
        <f t="shared" si="4"/>
        <v>0</v>
      </c>
      <c r="M27" s="38">
        <f t="shared" si="4"/>
        <v>0</v>
      </c>
      <c r="N27" s="38">
        <f t="shared" si="4"/>
        <v>0</v>
      </c>
      <c r="O27" s="38">
        <f t="shared" si="4"/>
        <v>0</v>
      </c>
      <c r="P27" s="38">
        <f t="shared" si="4"/>
        <v>0</v>
      </c>
      <c r="Q27" s="38">
        <f t="shared" si="4"/>
        <v>0</v>
      </c>
      <c r="R27" s="38">
        <f t="shared" si="4"/>
        <v>0</v>
      </c>
      <c r="S27" s="38">
        <f t="shared" si="4"/>
        <v>0</v>
      </c>
      <c r="T27" s="38">
        <f t="shared" si="4"/>
        <v>0</v>
      </c>
      <c r="U27" s="38">
        <f t="shared" si="4"/>
        <v>0</v>
      </c>
      <c r="V27" s="38">
        <f t="shared" si="4"/>
        <v>0</v>
      </c>
      <c r="W27" s="38">
        <f t="shared" si="4"/>
        <v>0</v>
      </c>
      <c r="X27" s="38">
        <f t="shared" si="4"/>
        <v>0</v>
      </c>
      <c r="Y27" s="38">
        <f t="shared" si="4"/>
        <v>0</v>
      </c>
      <c r="Z27" s="38">
        <f t="shared" si="4"/>
        <v>0</v>
      </c>
      <c r="AA27" s="38">
        <f t="shared" si="4"/>
        <v>0</v>
      </c>
      <c r="AB27" s="38">
        <f t="shared" si="4"/>
        <v>0</v>
      </c>
      <c r="AC27" s="38">
        <f t="shared" si="4"/>
        <v>0</v>
      </c>
      <c r="AD27" s="38">
        <f t="shared" si="4"/>
        <v>0</v>
      </c>
      <c r="AE27" s="38">
        <f t="shared" si="4"/>
        <v>0</v>
      </c>
      <c r="AF27" s="38">
        <f t="shared" si="4"/>
        <v>0</v>
      </c>
      <c r="AG27" s="38">
        <f t="shared" si="4"/>
        <v>0</v>
      </c>
      <c r="AH27" s="38">
        <f t="shared" si="4"/>
        <v>0</v>
      </c>
      <c r="AI27" s="38">
        <f t="shared" si="4"/>
        <v>0</v>
      </c>
      <c r="AJ27" s="38">
        <f t="shared" si="4"/>
        <v>0</v>
      </c>
      <c r="AK27" s="38">
        <f t="shared" si="4"/>
        <v>0</v>
      </c>
      <c r="AL27" s="38">
        <f t="shared" si="4"/>
        <v>0</v>
      </c>
      <c r="AM27" s="38">
        <f t="shared" si="4"/>
        <v>0</v>
      </c>
      <c r="AN27" s="38">
        <f t="shared" si="4"/>
        <v>0</v>
      </c>
      <c r="AO27" s="38">
        <f t="shared" si="4"/>
        <v>0</v>
      </c>
      <c r="AP27" s="38">
        <f t="shared" si="4"/>
        <v>0</v>
      </c>
      <c r="AQ27" s="38">
        <f t="shared" si="4"/>
        <v>0</v>
      </c>
      <c r="AR27" s="38">
        <f t="shared" si="4"/>
        <v>0</v>
      </c>
      <c r="AS27" s="38">
        <f t="shared" si="4"/>
        <v>0</v>
      </c>
      <c r="AT27" s="38">
        <f t="shared" si="4"/>
        <v>0</v>
      </c>
      <c r="AU27" s="38">
        <f t="shared" si="4"/>
        <v>0</v>
      </c>
      <c r="AV27" s="38">
        <f t="shared" si="4"/>
        <v>0</v>
      </c>
      <c r="AW27" s="38">
        <f t="shared" si="4"/>
        <v>0</v>
      </c>
      <c r="AX27" s="38">
        <f t="shared" si="4"/>
        <v>0</v>
      </c>
      <c r="AY27" s="38">
        <f t="shared" si="4"/>
        <v>0</v>
      </c>
      <c r="AZ27" s="38">
        <f t="shared" si="4"/>
        <v>0</v>
      </c>
      <c r="BA27" s="38">
        <f t="shared" si="4"/>
        <v>0</v>
      </c>
      <c r="BB27" s="38">
        <f t="shared" si="4"/>
        <v>0</v>
      </c>
      <c r="BC27" s="38">
        <f t="shared" si="4"/>
        <v>0</v>
      </c>
      <c r="BD27" s="38">
        <f t="shared" si="4"/>
        <v>0</v>
      </c>
      <c r="BE27" s="38">
        <f t="shared" si="4"/>
        <v>0</v>
      </c>
      <c r="BF27" s="38">
        <f t="shared" si="4"/>
        <v>0</v>
      </c>
      <c r="BG27" s="38">
        <f t="shared" si="4"/>
        <v>0</v>
      </c>
      <c r="BH27" s="38">
        <f t="shared" si="4"/>
        <v>0</v>
      </c>
      <c r="BI27" s="38">
        <f t="shared" si="4"/>
        <v>0</v>
      </c>
      <c r="BJ27" s="38">
        <f t="shared" si="4"/>
        <v>0</v>
      </c>
      <c r="BK27" s="38">
        <f t="shared" si="4"/>
        <v>0</v>
      </c>
      <c r="BL27" s="15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</row>
    <row r="28" spans="1:163" x14ac:dyDescent="0.25">
      <c r="A28" s="39" t="s">
        <v>98</v>
      </c>
      <c r="B28" s="40" t="s">
        <v>144</v>
      </c>
      <c r="C28" s="22" t="s">
        <v>131</v>
      </c>
      <c r="D28" s="41">
        <f>D29+D49+D63+D66+D67+D68</f>
        <v>0.25</v>
      </c>
      <c r="E28" s="41">
        <f t="shared" ref="E28:BK28" si="5">E29+E49+E63+E66+E67+E68</f>
        <v>0</v>
      </c>
      <c r="F28" s="41">
        <f t="shared" si="5"/>
        <v>0</v>
      </c>
      <c r="G28" s="41">
        <f t="shared" si="5"/>
        <v>0</v>
      </c>
      <c r="H28" s="41">
        <f t="shared" si="5"/>
        <v>0</v>
      </c>
      <c r="I28" s="41">
        <f t="shared" si="5"/>
        <v>0</v>
      </c>
      <c r="J28" s="41">
        <f t="shared" si="5"/>
        <v>0</v>
      </c>
      <c r="K28" s="41">
        <f t="shared" si="5"/>
        <v>0</v>
      </c>
      <c r="L28" s="41">
        <f t="shared" si="5"/>
        <v>0</v>
      </c>
      <c r="M28" s="41">
        <f t="shared" si="5"/>
        <v>0</v>
      </c>
      <c r="N28" s="41">
        <f t="shared" si="5"/>
        <v>0</v>
      </c>
      <c r="O28" s="41">
        <f t="shared" si="5"/>
        <v>0</v>
      </c>
      <c r="P28" s="41">
        <f t="shared" si="5"/>
        <v>0</v>
      </c>
      <c r="Q28" s="41">
        <f t="shared" si="5"/>
        <v>0</v>
      </c>
      <c r="R28" s="41">
        <f t="shared" si="5"/>
        <v>0</v>
      </c>
      <c r="S28" s="41">
        <f t="shared" si="5"/>
        <v>0</v>
      </c>
      <c r="T28" s="41">
        <f t="shared" si="5"/>
        <v>0</v>
      </c>
      <c r="U28" s="41">
        <f t="shared" si="5"/>
        <v>0</v>
      </c>
      <c r="V28" s="41">
        <f t="shared" si="5"/>
        <v>0</v>
      </c>
      <c r="W28" s="41">
        <f t="shared" si="5"/>
        <v>0</v>
      </c>
      <c r="X28" s="41">
        <f t="shared" si="5"/>
        <v>0</v>
      </c>
      <c r="Y28" s="41">
        <f t="shared" si="5"/>
        <v>0</v>
      </c>
      <c r="Z28" s="41">
        <f t="shared" si="5"/>
        <v>0</v>
      </c>
      <c r="AA28" s="41">
        <f t="shared" si="5"/>
        <v>0</v>
      </c>
      <c r="AB28" s="41">
        <f t="shared" si="5"/>
        <v>0</v>
      </c>
      <c r="AC28" s="41">
        <f t="shared" si="5"/>
        <v>0</v>
      </c>
      <c r="AD28" s="41">
        <f t="shared" si="5"/>
        <v>0</v>
      </c>
      <c r="AE28" s="41">
        <f t="shared" si="5"/>
        <v>0</v>
      </c>
      <c r="AF28" s="41">
        <f t="shared" si="5"/>
        <v>0</v>
      </c>
      <c r="AG28" s="41">
        <f t="shared" si="5"/>
        <v>0</v>
      </c>
      <c r="AH28" s="41">
        <f t="shared" si="5"/>
        <v>0</v>
      </c>
      <c r="AI28" s="41">
        <f t="shared" si="5"/>
        <v>0</v>
      </c>
      <c r="AJ28" s="41">
        <f t="shared" si="5"/>
        <v>0</v>
      </c>
      <c r="AK28" s="41">
        <f t="shared" si="5"/>
        <v>0</v>
      </c>
      <c r="AL28" s="41">
        <f t="shared" si="5"/>
        <v>0</v>
      </c>
      <c r="AM28" s="41">
        <f t="shared" si="5"/>
        <v>0</v>
      </c>
      <c r="AN28" s="41">
        <f t="shared" si="5"/>
        <v>0</v>
      </c>
      <c r="AO28" s="41">
        <f t="shared" si="5"/>
        <v>0</v>
      </c>
      <c r="AP28" s="41">
        <f t="shared" si="5"/>
        <v>0</v>
      </c>
      <c r="AQ28" s="41">
        <f t="shared" si="5"/>
        <v>0</v>
      </c>
      <c r="AR28" s="41">
        <f t="shared" si="5"/>
        <v>0</v>
      </c>
      <c r="AS28" s="41">
        <f t="shared" si="5"/>
        <v>0</v>
      </c>
      <c r="AT28" s="41">
        <f t="shared" si="5"/>
        <v>0</v>
      </c>
      <c r="AU28" s="41">
        <f t="shared" si="5"/>
        <v>0</v>
      </c>
      <c r="AV28" s="41">
        <f t="shared" si="5"/>
        <v>0</v>
      </c>
      <c r="AW28" s="41">
        <f t="shared" si="5"/>
        <v>0</v>
      </c>
      <c r="AX28" s="41">
        <f t="shared" si="5"/>
        <v>0</v>
      </c>
      <c r="AY28" s="41">
        <f t="shared" si="5"/>
        <v>0</v>
      </c>
      <c r="AZ28" s="41">
        <f t="shared" si="5"/>
        <v>0</v>
      </c>
      <c r="BA28" s="41">
        <f t="shared" si="5"/>
        <v>0</v>
      </c>
      <c r="BB28" s="41">
        <f t="shared" si="5"/>
        <v>0</v>
      </c>
      <c r="BC28" s="41">
        <f t="shared" si="5"/>
        <v>0</v>
      </c>
      <c r="BD28" s="41">
        <f t="shared" si="5"/>
        <v>0</v>
      </c>
      <c r="BE28" s="41">
        <f t="shared" si="5"/>
        <v>0</v>
      </c>
      <c r="BF28" s="41">
        <f t="shared" si="5"/>
        <v>5.2539274943999992</v>
      </c>
      <c r="BG28" s="41">
        <f t="shared" si="5"/>
        <v>0</v>
      </c>
      <c r="BH28" s="41">
        <f t="shared" si="5"/>
        <v>0</v>
      </c>
      <c r="BI28" s="41">
        <f t="shared" si="5"/>
        <v>0</v>
      </c>
      <c r="BJ28" s="41">
        <f t="shared" si="5"/>
        <v>0</v>
      </c>
      <c r="BK28" s="41">
        <f t="shared" si="5"/>
        <v>0</v>
      </c>
    </row>
    <row r="29" spans="1:163" s="19" customFormat="1" ht="24.75" customHeight="1" x14ac:dyDescent="0.25">
      <c r="A29" s="20" t="s">
        <v>145</v>
      </c>
      <c r="B29" s="21" t="s">
        <v>146</v>
      </c>
      <c r="C29" s="22" t="s">
        <v>131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18"/>
    </row>
    <row r="30" spans="1:163" ht="30" x14ac:dyDescent="0.25">
      <c r="A30" s="20" t="s">
        <v>147</v>
      </c>
      <c r="B30" s="21" t="s">
        <v>148</v>
      </c>
      <c r="C30" s="22" t="s">
        <v>131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</row>
    <row r="31" spans="1:163" ht="45" x14ac:dyDescent="0.25">
      <c r="A31" s="24" t="s">
        <v>149</v>
      </c>
      <c r="B31" s="21" t="s">
        <v>150</v>
      </c>
      <c r="C31" s="22" t="s">
        <v>131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</row>
    <row r="32" spans="1:163" ht="45" x14ac:dyDescent="0.25">
      <c r="A32" s="24" t="s">
        <v>151</v>
      </c>
      <c r="B32" s="21" t="s">
        <v>152</v>
      </c>
      <c r="C32" s="22" t="s">
        <v>131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</row>
    <row r="33" spans="1:63" ht="30" x14ac:dyDescent="0.25">
      <c r="A33" s="24" t="s">
        <v>153</v>
      </c>
      <c r="B33" s="21" t="s">
        <v>154</v>
      </c>
      <c r="C33" s="22" t="s">
        <v>131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</row>
    <row r="34" spans="1:63" ht="30" x14ac:dyDescent="0.25">
      <c r="A34" s="20" t="s">
        <v>155</v>
      </c>
      <c r="B34" s="21" t="s">
        <v>156</v>
      </c>
      <c r="C34" s="22" t="s">
        <v>131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</row>
    <row r="35" spans="1:63" ht="45" x14ac:dyDescent="0.25">
      <c r="A35" s="24" t="s">
        <v>157</v>
      </c>
      <c r="B35" s="21" t="s">
        <v>158</v>
      </c>
      <c r="C35" s="22" t="s">
        <v>131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</row>
    <row r="36" spans="1:63" ht="30" x14ac:dyDescent="0.25">
      <c r="A36" s="24" t="s">
        <v>159</v>
      </c>
      <c r="B36" s="21" t="s">
        <v>160</v>
      </c>
      <c r="C36" s="22" t="s">
        <v>131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</row>
    <row r="37" spans="1:63" ht="30" x14ac:dyDescent="0.25">
      <c r="A37" s="20" t="s">
        <v>161</v>
      </c>
      <c r="B37" s="21" t="s">
        <v>162</v>
      </c>
      <c r="C37" s="22" t="s">
        <v>131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</row>
    <row r="38" spans="1:63" ht="30" x14ac:dyDescent="0.25">
      <c r="A38" s="24" t="s">
        <v>163</v>
      </c>
      <c r="B38" s="21" t="s">
        <v>164</v>
      </c>
      <c r="C38" s="22" t="s">
        <v>131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</row>
    <row r="39" spans="1:63" ht="60" x14ac:dyDescent="0.25">
      <c r="A39" s="24" t="s">
        <v>163</v>
      </c>
      <c r="B39" s="21" t="s">
        <v>165</v>
      </c>
      <c r="C39" s="22" t="s">
        <v>131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</row>
    <row r="40" spans="1:63" ht="60" x14ac:dyDescent="0.25">
      <c r="A40" s="24" t="s">
        <v>163</v>
      </c>
      <c r="B40" s="21" t="s">
        <v>166</v>
      </c>
      <c r="C40" s="22" t="s">
        <v>131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</row>
    <row r="41" spans="1:63" ht="60" x14ac:dyDescent="0.25">
      <c r="A41" s="24" t="s">
        <v>163</v>
      </c>
      <c r="B41" s="21" t="s">
        <v>167</v>
      </c>
      <c r="C41" s="22" t="s">
        <v>131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</row>
    <row r="42" spans="1:63" ht="30" x14ac:dyDescent="0.25">
      <c r="A42" s="24" t="s">
        <v>168</v>
      </c>
      <c r="B42" s="21" t="s">
        <v>164</v>
      </c>
      <c r="C42" s="22" t="s">
        <v>131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</row>
    <row r="43" spans="1:63" ht="60" x14ac:dyDescent="0.25">
      <c r="A43" s="24" t="s">
        <v>168</v>
      </c>
      <c r="B43" s="21" t="s">
        <v>165</v>
      </c>
      <c r="C43" s="22" t="s">
        <v>131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</row>
    <row r="44" spans="1:63" ht="60" x14ac:dyDescent="0.25">
      <c r="A44" s="24" t="s">
        <v>168</v>
      </c>
      <c r="B44" s="21" t="s">
        <v>166</v>
      </c>
      <c r="C44" s="22" t="s">
        <v>131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</row>
    <row r="45" spans="1:63" ht="60" x14ac:dyDescent="0.25">
      <c r="A45" s="24" t="s">
        <v>168</v>
      </c>
      <c r="B45" s="21" t="s">
        <v>167</v>
      </c>
      <c r="C45" s="22" t="s">
        <v>131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</row>
    <row r="46" spans="1:63" ht="60" x14ac:dyDescent="0.25">
      <c r="A46" s="20" t="s">
        <v>169</v>
      </c>
      <c r="B46" s="21" t="s">
        <v>170</v>
      </c>
      <c r="C46" s="22" t="s">
        <v>131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</row>
    <row r="47" spans="1:63" ht="45" x14ac:dyDescent="0.25">
      <c r="A47" s="24" t="s">
        <v>171</v>
      </c>
      <c r="B47" s="21" t="s">
        <v>172</v>
      </c>
      <c r="C47" s="22" t="s">
        <v>131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</row>
    <row r="48" spans="1:63" ht="49.5" customHeight="1" x14ac:dyDescent="0.25">
      <c r="A48" s="24" t="s">
        <v>173</v>
      </c>
      <c r="B48" s="21" t="s">
        <v>174</v>
      </c>
      <c r="C48" s="22" t="s">
        <v>131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</row>
    <row r="49" spans="1:64" ht="30" x14ac:dyDescent="0.25">
      <c r="A49" s="20" t="s">
        <v>175</v>
      </c>
      <c r="B49" s="21" t="s">
        <v>176</v>
      </c>
      <c r="C49" s="22" t="s">
        <v>131</v>
      </c>
      <c r="D49" s="23">
        <f>D50+D55+D58+D60</f>
        <v>0.25</v>
      </c>
      <c r="E49" s="23">
        <f>E50+E55+E58+E60</f>
        <v>0</v>
      </c>
      <c r="F49" s="23">
        <f>F50+F55+F58+F60</f>
        <v>0</v>
      </c>
      <c r="G49" s="23">
        <f t="shared" ref="G49:BK49" si="6">G50+G55+G58+G60</f>
        <v>0</v>
      </c>
      <c r="H49" s="23">
        <f t="shared" si="6"/>
        <v>0</v>
      </c>
      <c r="I49" s="23">
        <f t="shared" si="6"/>
        <v>0</v>
      </c>
      <c r="J49" s="23">
        <f t="shared" si="6"/>
        <v>0</v>
      </c>
      <c r="K49" s="23">
        <f t="shared" si="6"/>
        <v>0</v>
      </c>
      <c r="L49" s="23">
        <f t="shared" si="6"/>
        <v>0</v>
      </c>
      <c r="M49" s="23">
        <f t="shared" si="6"/>
        <v>0</v>
      </c>
      <c r="N49" s="23">
        <f t="shared" si="6"/>
        <v>0</v>
      </c>
      <c r="O49" s="23">
        <f t="shared" si="6"/>
        <v>0</v>
      </c>
      <c r="P49" s="23">
        <f t="shared" si="6"/>
        <v>0</v>
      </c>
      <c r="Q49" s="23">
        <f t="shared" si="6"/>
        <v>0</v>
      </c>
      <c r="R49" s="23">
        <f t="shared" si="6"/>
        <v>0</v>
      </c>
      <c r="S49" s="23">
        <f t="shared" si="6"/>
        <v>0</v>
      </c>
      <c r="T49" s="23">
        <f t="shared" si="6"/>
        <v>0</v>
      </c>
      <c r="U49" s="23">
        <f t="shared" si="6"/>
        <v>0</v>
      </c>
      <c r="V49" s="23">
        <f t="shared" si="6"/>
        <v>0</v>
      </c>
      <c r="W49" s="23">
        <f t="shared" si="6"/>
        <v>0</v>
      </c>
      <c r="X49" s="23">
        <f t="shared" si="6"/>
        <v>0</v>
      </c>
      <c r="Y49" s="23">
        <f t="shared" si="6"/>
        <v>0</v>
      </c>
      <c r="Z49" s="23">
        <f t="shared" si="6"/>
        <v>0</v>
      </c>
      <c r="AA49" s="23">
        <f t="shared" si="6"/>
        <v>0</v>
      </c>
      <c r="AB49" s="23">
        <f t="shared" si="6"/>
        <v>0</v>
      </c>
      <c r="AC49" s="23">
        <f t="shared" si="6"/>
        <v>0</v>
      </c>
      <c r="AD49" s="23">
        <f t="shared" si="6"/>
        <v>0</v>
      </c>
      <c r="AE49" s="23">
        <f t="shared" si="6"/>
        <v>0</v>
      </c>
      <c r="AF49" s="23">
        <f t="shared" si="6"/>
        <v>0</v>
      </c>
      <c r="AG49" s="23">
        <f t="shared" si="6"/>
        <v>0</v>
      </c>
      <c r="AH49" s="23">
        <f t="shared" si="6"/>
        <v>0</v>
      </c>
      <c r="AI49" s="23">
        <f t="shared" si="6"/>
        <v>0</v>
      </c>
      <c r="AJ49" s="23">
        <f t="shared" si="6"/>
        <v>0</v>
      </c>
      <c r="AK49" s="23">
        <f t="shared" si="6"/>
        <v>0</v>
      </c>
      <c r="AL49" s="23">
        <f t="shared" si="6"/>
        <v>0</v>
      </c>
      <c r="AM49" s="23">
        <f t="shared" si="6"/>
        <v>0</v>
      </c>
      <c r="AN49" s="23">
        <f t="shared" si="6"/>
        <v>0</v>
      </c>
      <c r="AO49" s="23">
        <f t="shared" si="6"/>
        <v>0</v>
      </c>
      <c r="AP49" s="23">
        <f t="shared" si="6"/>
        <v>0</v>
      </c>
      <c r="AQ49" s="23">
        <f t="shared" si="6"/>
        <v>0</v>
      </c>
      <c r="AR49" s="23">
        <f t="shared" si="6"/>
        <v>0</v>
      </c>
      <c r="AS49" s="23">
        <f t="shared" si="6"/>
        <v>0</v>
      </c>
      <c r="AT49" s="23">
        <f t="shared" si="6"/>
        <v>0</v>
      </c>
      <c r="AU49" s="23">
        <f t="shared" si="6"/>
        <v>0</v>
      </c>
      <c r="AV49" s="23">
        <f t="shared" si="6"/>
        <v>0</v>
      </c>
      <c r="AW49" s="23">
        <f t="shared" si="6"/>
        <v>0</v>
      </c>
      <c r="AX49" s="23">
        <f t="shared" si="6"/>
        <v>0</v>
      </c>
      <c r="AY49" s="23">
        <f t="shared" si="6"/>
        <v>0</v>
      </c>
      <c r="AZ49" s="23">
        <f t="shared" si="6"/>
        <v>0</v>
      </c>
      <c r="BA49" s="23">
        <f t="shared" si="6"/>
        <v>0</v>
      </c>
      <c r="BB49" s="23">
        <f t="shared" si="6"/>
        <v>0</v>
      </c>
      <c r="BC49" s="23">
        <f t="shared" si="6"/>
        <v>0</v>
      </c>
      <c r="BD49" s="23">
        <f t="shared" si="6"/>
        <v>0</v>
      </c>
      <c r="BE49" s="23">
        <f t="shared" si="6"/>
        <v>0</v>
      </c>
      <c r="BF49" s="23">
        <f t="shared" si="6"/>
        <v>5.2539274943999992</v>
      </c>
      <c r="BG49" s="23">
        <f t="shared" si="6"/>
        <v>0</v>
      </c>
      <c r="BH49" s="23">
        <f t="shared" si="6"/>
        <v>0</v>
      </c>
      <c r="BI49" s="23">
        <f t="shared" si="6"/>
        <v>0</v>
      </c>
      <c r="BJ49" s="23">
        <f t="shared" si="6"/>
        <v>0</v>
      </c>
      <c r="BK49" s="23">
        <f t="shared" si="6"/>
        <v>0</v>
      </c>
    </row>
    <row r="50" spans="1:64" ht="45" x14ac:dyDescent="0.25">
      <c r="A50" s="20" t="s">
        <v>177</v>
      </c>
      <c r="B50" s="21" t="s">
        <v>178</v>
      </c>
      <c r="C50" s="25" t="s">
        <v>131</v>
      </c>
      <c r="D50" s="26">
        <f>D51+D54</f>
        <v>0.25</v>
      </c>
      <c r="E50" s="26">
        <f>E51+E54</f>
        <v>0</v>
      </c>
      <c r="F50" s="26">
        <f>F51+F54</f>
        <v>0</v>
      </c>
      <c r="G50" s="26">
        <f t="shared" ref="G50:BK50" si="7">G51+G54</f>
        <v>0</v>
      </c>
      <c r="H50" s="26">
        <f t="shared" si="7"/>
        <v>0</v>
      </c>
      <c r="I50" s="26">
        <f t="shared" si="7"/>
        <v>0</v>
      </c>
      <c r="J50" s="26">
        <f t="shared" si="7"/>
        <v>0</v>
      </c>
      <c r="K50" s="26">
        <f t="shared" si="7"/>
        <v>0</v>
      </c>
      <c r="L50" s="26">
        <f t="shared" si="7"/>
        <v>0</v>
      </c>
      <c r="M50" s="26">
        <f t="shared" si="7"/>
        <v>0</v>
      </c>
      <c r="N50" s="26">
        <f t="shared" si="7"/>
        <v>0</v>
      </c>
      <c r="O50" s="26">
        <f t="shared" si="7"/>
        <v>0</v>
      </c>
      <c r="P50" s="26">
        <f t="shared" si="7"/>
        <v>0</v>
      </c>
      <c r="Q50" s="26">
        <f t="shared" si="7"/>
        <v>0</v>
      </c>
      <c r="R50" s="26">
        <f t="shared" si="7"/>
        <v>0</v>
      </c>
      <c r="S50" s="26">
        <f t="shared" si="7"/>
        <v>0</v>
      </c>
      <c r="T50" s="26">
        <f t="shared" si="7"/>
        <v>0</v>
      </c>
      <c r="U50" s="26">
        <f t="shared" si="7"/>
        <v>0</v>
      </c>
      <c r="V50" s="26">
        <f t="shared" si="7"/>
        <v>0</v>
      </c>
      <c r="W50" s="26">
        <f t="shared" si="7"/>
        <v>0</v>
      </c>
      <c r="X50" s="26">
        <f t="shared" si="7"/>
        <v>0</v>
      </c>
      <c r="Y50" s="26">
        <f t="shared" si="7"/>
        <v>0</v>
      </c>
      <c r="Z50" s="26">
        <f t="shared" si="7"/>
        <v>0</v>
      </c>
      <c r="AA50" s="26">
        <f t="shared" si="7"/>
        <v>0</v>
      </c>
      <c r="AB50" s="26">
        <f t="shared" si="7"/>
        <v>0</v>
      </c>
      <c r="AC50" s="26">
        <f t="shared" si="7"/>
        <v>0</v>
      </c>
      <c r="AD50" s="26">
        <f t="shared" si="7"/>
        <v>0</v>
      </c>
      <c r="AE50" s="26">
        <f t="shared" si="7"/>
        <v>0</v>
      </c>
      <c r="AF50" s="26">
        <f t="shared" si="7"/>
        <v>0</v>
      </c>
      <c r="AG50" s="26">
        <f t="shared" si="7"/>
        <v>0</v>
      </c>
      <c r="AH50" s="26">
        <f t="shared" si="7"/>
        <v>0</v>
      </c>
      <c r="AI50" s="26">
        <f t="shared" si="7"/>
        <v>0</v>
      </c>
      <c r="AJ50" s="26">
        <f t="shared" si="7"/>
        <v>0</v>
      </c>
      <c r="AK50" s="26">
        <f t="shared" si="7"/>
        <v>0</v>
      </c>
      <c r="AL50" s="26">
        <f t="shared" si="7"/>
        <v>0</v>
      </c>
      <c r="AM50" s="26">
        <f t="shared" si="7"/>
        <v>0</v>
      </c>
      <c r="AN50" s="26">
        <f t="shared" si="7"/>
        <v>0</v>
      </c>
      <c r="AO50" s="26">
        <f t="shared" si="7"/>
        <v>0</v>
      </c>
      <c r="AP50" s="26">
        <f t="shared" si="7"/>
        <v>0</v>
      </c>
      <c r="AQ50" s="26">
        <f t="shared" si="7"/>
        <v>0</v>
      </c>
      <c r="AR50" s="26">
        <f t="shared" si="7"/>
        <v>0</v>
      </c>
      <c r="AS50" s="26">
        <f t="shared" si="7"/>
        <v>0</v>
      </c>
      <c r="AT50" s="26">
        <f t="shared" si="7"/>
        <v>0</v>
      </c>
      <c r="AU50" s="26">
        <f t="shared" si="7"/>
        <v>0</v>
      </c>
      <c r="AV50" s="26">
        <f t="shared" si="7"/>
        <v>0</v>
      </c>
      <c r="AW50" s="26">
        <f t="shared" si="7"/>
        <v>0</v>
      </c>
      <c r="AX50" s="26">
        <f t="shared" si="7"/>
        <v>0</v>
      </c>
      <c r="AY50" s="26">
        <f t="shared" si="7"/>
        <v>0</v>
      </c>
      <c r="AZ50" s="26">
        <f t="shared" si="7"/>
        <v>0</v>
      </c>
      <c r="BA50" s="26">
        <f t="shared" si="7"/>
        <v>0</v>
      </c>
      <c r="BB50" s="26">
        <f t="shared" si="7"/>
        <v>0</v>
      </c>
      <c r="BC50" s="26">
        <f t="shared" si="7"/>
        <v>0</v>
      </c>
      <c r="BD50" s="26">
        <f t="shared" si="7"/>
        <v>0</v>
      </c>
      <c r="BE50" s="26">
        <f t="shared" si="7"/>
        <v>0</v>
      </c>
      <c r="BF50" s="26">
        <f t="shared" si="7"/>
        <v>0</v>
      </c>
      <c r="BG50" s="26">
        <f t="shared" si="7"/>
        <v>0</v>
      </c>
      <c r="BH50" s="26">
        <f t="shared" si="7"/>
        <v>0</v>
      </c>
      <c r="BI50" s="26">
        <f t="shared" si="7"/>
        <v>0</v>
      </c>
      <c r="BJ50" s="26">
        <f t="shared" si="7"/>
        <v>0</v>
      </c>
      <c r="BK50" s="26">
        <f t="shared" si="7"/>
        <v>0</v>
      </c>
    </row>
    <row r="51" spans="1:64" ht="30" x14ac:dyDescent="0.25">
      <c r="A51" s="24" t="s">
        <v>179</v>
      </c>
      <c r="B51" s="21" t="s">
        <v>180</v>
      </c>
      <c r="C51" s="25" t="s">
        <v>131</v>
      </c>
      <c r="D51" s="26">
        <f>D52+D53</f>
        <v>0.25</v>
      </c>
      <c r="E51" s="26">
        <f>E52+E53</f>
        <v>0</v>
      </c>
      <c r="F51" s="26">
        <f>F52+F53</f>
        <v>0</v>
      </c>
      <c r="G51" s="26">
        <f t="shared" ref="G51:BK51" si="8">G52+G53</f>
        <v>0</v>
      </c>
      <c r="H51" s="26">
        <f t="shared" si="8"/>
        <v>0</v>
      </c>
      <c r="I51" s="26">
        <f t="shared" si="8"/>
        <v>0</v>
      </c>
      <c r="J51" s="26">
        <f t="shared" si="8"/>
        <v>0</v>
      </c>
      <c r="K51" s="26">
        <f t="shared" si="8"/>
        <v>0</v>
      </c>
      <c r="L51" s="26">
        <f t="shared" si="8"/>
        <v>0</v>
      </c>
      <c r="M51" s="26">
        <f t="shared" si="8"/>
        <v>0</v>
      </c>
      <c r="N51" s="26">
        <f t="shared" si="8"/>
        <v>0</v>
      </c>
      <c r="O51" s="26">
        <f t="shared" si="8"/>
        <v>0</v>
      </c>
      <c r="P51" s="26">
        <f t="shared" si="8"/>
        <v>0</v>
      </c>
      <c r="Q51" s="26">
        <f t="shared" si="8"/>
        <v>0</v>
      </c>
      <c r="R51" s="26">
        <f t="shared" si="8"/>
        <v>0</v>
      </c>
      <c r="S51" s="26">
        <f t="shared" si="8"/>
        <v>0</v>
      </c>
      <c r="T51" s="26">
        <f t="shared" si="8"/>
        <v>0</v>
      </c>
      <c r="U51" s="26">
        <f t="shared" si="8"/>
        <v>0</v>
      </c>
      <c r="V51" s="26">
        <f t="shared" si="8"/>
        <v>0</v>
      </c>
      <c r="W51" s="26">
        <f t="shared" si="8"/>
        <v>0</v>
      </c>
      <c r="X51" s="26">
        <f t="shared" si="8"/>
        <v>0</v>
      </c>
      <c r="Y51" s="26">
        <f t="shared" si="8"/>
        <v>0</v>
      </c>
      <c r="Z51" s="26">
        <f t="shared" si="8"/>
        <v>0</v>
      </c>
      <c r="AA51" s="26">
        <f t="shared" si="8"/>
        <v>0</v>
      </c>
      <c r="AB51" s="26">
        <f t="shared" si="8"/>
        <v>0</v>
      </c>
      <c r="AC51" s="26">
        <f t="shared" si="8"/>
        <v>0</v>
      </c>
      <c r="AD51" s="26">
        <f t="shared" si="8"/>
        <v>0</v>
      </c>
      <c r="AE51" s="26">
        <f t="shared" si="8"/>
        <v>0</v>
      </c>
      <c r="AF51" s="26">
        <f t="shared" si="8"/>
        <v>0</v>
      </c>
      <c r="AG51" s="26">
        <f t="shared" si="8"/>
        <v>0</v>
      </c>
      <c r="AH51" s="26">
        <f t="shared" si="8"/>
        <v>0</v>
      </c>
      <c r="AI51" s="26">
        <f t="shared" si="8"/>
        <v>0</v>
      </c>
      <c r="AJ51" s="26">
        <f t="shared" si="8"/>
        <v>0</v>
      </c>
      <c r="AK51" s="26">
        <f t="shared" si="8"/>
        <v>0</v>
      </c>
      <c r="AL51" s="26">
        <f t="shared" si="8"/>
        <v>0</v>
      </c>
      <c r="AM51" s="26">
        <f t="shared" si="8"/>
        <v>0</v>
      </c>
      <c r="AN51" s="26">
        <f t="shared" si="8"/>
        <v>0</v>
      </c>
      <c r="AO51" s="26">
        <f t="shared" si="8"/>
        <v>0</v>
      </c>
      <c r="AP51" s="26">
        <f t="shared" si="8"/>
        <v>0</v>
      </c>
      <c r="AQ51" s="26">
        <f t="shared" si="8"/>
        <v>0</v>
      </c>
      <c r="AR51" s="26">
        <f t="shared" si="8"/>
        <v>0</v>
      </c>
      <c r="AS51" s="26">
        <f t="shared" si="8"/>
        <v>0</v>
      </c>
      <c r="AT51" s="26">
        <f t="shared" si="8"/>
        <v>0</v>
      </c>
      <c r="AU51" s="26">
        <f t="shared" si="8"/>
        <v>0</v>
      </c>
      <c r="AV51" s="26">
        <f t="shared" si="8"/>
        <v>0</v>
      </c>
      <c r="AW51" s="26">
        <f t="shared" si="8"/>
        <v>0</v>
      </c>
      <c r="AX51" s="26">
        <f t="shared" si="8"/>
        <v>0</v>
      </c>
      <c r="AY51" s="26">
        <f t="shared" si="8"/>
        <v>0</v>
      </c>
      <c r="AZ51" s="26">
        <f t="shared" si="8"/>
        <v>0</v>
      </c>
      <c r="BA51" s="26">
        <f t="shared" si="8"/>
        <v>0</v>
      </c>
      <c r="BB51" s="26">
        <f t="shared" si="8"/>
        <v>0</v>
      </c>
      <c r="BC51" s="26">
        <f t="shared" si="8"/>
        <v>0</v>
      </c>
      <c r="BD51" s="26">
        <f t="shared" si="8"/>
        <v>0</v>
      </c>
      <c r="BE51" s="26">
        <f t="shared" si="8"/>
        <v>0</v>
      </c>
      <c r="BF51" s="26">
        <f t="shared" si="8"/>
        <v>0</v>
      </c>
      <c r="BG51" s="26">
        <f t="shared" si="8"/>
        <v>0</v>
      </c>
      <c r="BH51" s="26">
        <f t="shared" si="8"/>
        <v>0</v>
      </c>
      <c r="BI51" s="26">
        <f t="shared" si="8"/>
        <v>0</v>
      </c>
      <c r="BJ51" s="26">
        <f t="shared" si="8"/>
        <v>0</v>
      </c>
      <c r="BK51" s="26">
        <f t="shared" si="8"/>
        <v>0</v>
      </c>
    </row>
    <row r="52" spans="1:64" s="28" customFormat="1" hidden="1" x14ac:dyDescent="0.25">
      <c r="A52" s="24" t="s">
        <v>181</v>
      </c>
      <c r="B52" s="42" t="s">
        <v>182</v>
      </c>
      <c r="C52" s="43" t="s">
        <v>183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7"/>
    </row>
    <row r="53" spans="1:64" s="28" customFormat="1" x14ac:dyDescent="0.25">
      <c r="A53" s="24" t="s">
        <v>184</v>
      </c>
      <c r="B53" s="42" t="s">
        <v>185</v>
      </c>
      <c r="C53" s="43" t="s">
        <v>186</v>
      </c>
      <c r="D53" s="26">
        <v>0.25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7"/>
    </row>
    <row r="54" spans="1:64" ht="45" x14ac:dyDescent="0.25">
      <c r="A54" s="24" t="s">
        <v>187</v>
      </c>
      <c r="B54" s="21" t="s">
        <v>188</v>
      </c>
      <c r="C54" s="25" t="s">
        <v>131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</row>
    <row r="55" spans="1:64" ht="30" x14ac:dyDescent="0.25">
      <c r="A55" s="20" t="s">
        <v>189</v>
      </c>
      <c r="B55" s="21" t="s">
        <v>190</v>
      </c>
      <c r="C55" s="25" t="s">
        <v>131</v>
      </c>
      <c r="D55" s="26">
        <f>D56+D57</f>
        <v>0</v>
      </c>
      <c r="E55" s="26">
        <f>E56+E57</f>
        <v>0</v>
      </c>
      <c r="F55" s="26">
        <f t="shared" ref="F55:O55" si="9">F56+F57</f>
        <v>0</v>
      </c>
      <c r="G55" s="26">
        <f t="shared" si="9"/>
        <v>0</v>
      </c>
      <c r="H55" s="26">
        <f t="shared" si="9"/>
        <v>0</v>
      </c>
      <c r="I55" s="26">
        <f t="shared" si="9"/>
        <v>0</v>
      </c>
      <c r="J55" s="26">
        <f t="shared" si="9"/>
        <v>0</v>
      </c>
      <c r="K55" s="26">
        <f t="shared" si="9"/>
        <v>0</v>
      </c>
      <c r="L55" s="26">
        <f t="shared" si="9"/>
        <v>0</v>
      </c>
      <c r="M55" s="26">
        <f t="shared" si="9"/>
        <v>0</v>
      </c>
      <c r="N55" s="26">
        <f t="shared" si="9"/>
        <v>0</v>
      </c>
      <c r="O55" s="26">
        <f t="shared" si="9"/>
        <v>0</v>
      </c>
      <c r="P55" s="26">
        <f>P56+P57</f>
        <v>0</v>
      </c>
      <c r="Q55" s="26">
        <f t="shared" ref="Q55:BK55" si="10">Q56+Q57</f>
        <v>0</v>
      </c>
      <c r="R55" s="26">
        <f t="shared" si="10"/>
        <v>0</v>
      </c>
      <c r="S55" s="26">
        <f t="shared" si="10"/>
        <v>0</v>
      </c>
      <c r="T55" s="26">
        <f t="shared" si="10"/>
        <v>0</v>
      </c>
      <c r="U55" s="26">
        <f t="shared" si="10"/>
        <v>0</v>
      </c>
      <c r="V55" s="26">
        <f t="shared" si="10"/>
        <v>0</v>
      </c>
      <c r="W55" s="26">
        <f t="shared" si="10"/>
        <v>0</v>
      </c>
      <c r="X55" s="26">
        <f t="shared" si="10"/>
        <v>0</v>
      </c>
      <c r="Y55" s="26">
        <f t="shared" si="10"/>
        <v>0</v>
      </c>
      <c r="Z55" s="26">
        <f t="shared" si="10"/>
        <v>0</v>
      </c>
      <c r="AA55" s="26">
        <f t="shared" si="10"/>
        <v>0</v>
      </c>
      <c r="AB55" s="26">
        <f t="shared" si="10"/>
        <v>0</v>
      </c>
      <c r="AC55" s="26">
        <f t="shared" si="10"/>
        <v>0</v>
      </c>
      <c r="AD55" s="26">
        <f t="shared" si="10"/>
        <v>0</v>
      </c>
      <c r="AE55" s="26">
        <f t="shared" si="10"/>
        <v>0</v>
      </c>
      <c r="AF55" s="26">
        <f t="shared" si="10"/>
        <v>0</v>
      </c>
      <c r="AG55" s="26">
        <f t="shared" si="10"/>
        <v>0</v>
      </c>
      <c r="AH55" s="26">
        <f t="shared" si="10"/>
        <v>0</v>
      </c>
      <c r="AI55" s="26">
        <f t="shared" si="10"/>
        <v>0</v>
      </c>
      <c r="AJ55" s="26">
        <f t="shared" si="10"/>
        <v>0</v>
      </c>
      <c r="AK55" s="26">
        <f t="shared" si="10"/>
        <v>0</v>
      </c>
      <c r="AL55" s="26">
        <f t="shared" si="10"/>
        <v>0</v>
      </c>
      <c r="AM55" s="26">
        <f t="shared" si="10"/>
        <v>0</v>
      </c>
      <c r="AN55" s="26">
        <f t="shared" si="10"/>
        <v>0</v>
      </c>
      <c r="AO55" s="26">
        <f t="shared" si="10"/>
        <v>0</v>
      </c>
      <c r="AP55" s="26">
        <f t="shared" si="10"/>
        <v>0</v>
      </c>
      <c r="AQ55" s="26">
        <f t="shared" si="10"/>
        <v>0</v>
      </c>
      <c r="AR55" s="26">
        <f t="shared" si="10"/>
        <v>0</v>
      </c>
      <c r="AS55" s="26">
        <f t="shared" si="10"/>
        <v>0</v>
      </c>
      <c r="AT55" s="26">
        <f t="shared" si="10"/>
        <v>0</v>
      </c>
      <c r="AU55" s="26">
        <f t="shared" si="10"/>
        <v>0</v>
      </c>
      <c r="AV55" s="26">
        <f t="shared" si="10"/>
        <v>0</v>
      </c>
      <c r="AW55" s="26">
        <f t="shared" si="10"/>
        <v>0</v>
      </c>
      <c r="AX55" s="26">
        <f t="shared" si="10"/>
        <v>0</v>
      </c>
      <c r="AY55" s="26">
        <f t="shared" si="10"/>
        <v>0</v>
      </c>
      <c r="AZ55" s="26">
        <f t="shared" si="10"/>
        <v>0</v>
      </c>
      <c r="BA55" s="26">
        <f t="shared" si="10"/>
        <v>0</v>
      </c>
      <c r="BB55" s="26">
        <f t="shared" si="10"/>
        <v>0</v>
      </c>
      <c r="BC55" s="26">
        <f t="shared" si="10"/>
        <v>0</v>
      </c>
      <c r="BD55" s="26">
        <f t="shared" si="10"/>
        <v>0</v>
      </c>
      <c r="BE55" s="26">
        <f t="shared" si="10"/>
        <v>0</v>
      </c>
      <c r="BF55" s="26">
        <f t="shared" si="10"/>
        <v>0</v>
      </c>
      <c r="BG55" s="26">
        <f t="shared" si="10"/>
        <v>0</v>
      </c>
      <c r="BH55" s="26">
        <f t="shared" si="10"/>
        <v>0</v>
      </c>
      <c r="BI55" s="26">
        <f t="shared" si="10"/>
        <v>0</v>
      </c>
      <c r="BJ55" s="26">
        <f t="shared" si="10"/>
        <v>0</v>
      </c>
      <c r="BK55" s="26">
        <f t="shared" si="10"/>
        <v>0</v>
      </c>
    </row>
    <row r="56" spans="1:64" x14ac:dyDescent="0.25">
      <c r="A56" s="20" t="s">
        <v>191</v>
      </c>
      <c r="B56" s="21" t="s">
        <v>192</v>
      </c>
      <c r="C56" s="25" t="s">
        <v>131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</row>
    <row r="57" spans="1:64" ht="45" x14ac:dyDescent="0.25">
      <c r="A57" s="20" t="s">
        <v>193</v>
      </c>
      <c r="B57" s="21" t="s">
        <v>194</v>
      </c>
      <c r="C57" s="25" t="s">
        <v>131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</row>
    <row r="58" spans="1:64" ht="30" x14ac:dyDescent="0.25">
      <c r="A58" s="20" t="s">
        <v>195</v>
      </c>
      <c r="B58" s="21" t="s">
        <v>196</v>
      </c>
      <c r="C58" s="22" t="s">
        <v>131</v>
      </c>
      <c r="D58" s="29">
        <f>D59</f>
        <v>0</v>
      </c>
      <c r="E58" s="29">
        <f t="shared" ref="E58:BK58" si="11">E59</f>
        <v>0</v>
      </c>
      <c r="F58" s="29">
        <f t="shared" si="11"/>
        <v>0</v>
      </c>
      <c r="G58" s="29">
        <f t="shared" si="11"/>
        <v>0</v>
      </c>
      <c r="H58" s="29">
        <f t="shared" si="11"/>
        <v>0</v>
      </c>
      <c r="I58" s="29">
        <f t="shared" si="11"/>
        <v>0</v>
      </c>
      <c r="J58" s="29">
        <f t="shared" si="11"/>
        <v>0</v>
      </c>
      <c r="K58" s="29">
        <f t="shared" si="11"/>
        <v>0</v>
      </c>
      <c r="L58" s="29">
        <f t="shared" si="11"/>
        <v>0</v>
      </c>
      <c r="M58" s="29">
        <f t="shared" si="11"/>
        <v>0</v>
      </c>
      <c r="N58" s="29">
        <f t="shared" si="11"/>
        <v>0</v>
      </c>
      <c r="O58" s="29">
        <f t="shared" si="11"/>
        <v>0</v>
      </c>
      <c r="P58" s="29">
        <f t="shared" si="11"/>
        <v>0</v>
      </c>
      <c r="Q58" s="29">
        <f t="shared" si="11"/>
        <v>0</v>
      </c>
      <c r="R58" s="29">
        <f t="shared" si="11"/>
        <v>0</v>
      </c>
      <c r="S58" s="29">
        <f t="shared" si="11"/>
        <v>0</v>
      </c>
      <c r="T58" s="29">
        <f t="shared" si="11"/>
        <v>0</v>
      </c>
      <c r="U58" s="29">
        <f t="shared" si="11"/>
        <v>0</v>
      </c>
      <c r="V58" s="29">
        <f t="shared" si="11"/>
        <v>0</v>
      </c>
      <c r="W58" s="29">
        <f t="shared" si="11"/>
        <v>0</v>
      </c>
      <c r="X58" s="29">
        <f t="shared" si="11"/>
        <v>0</v>
      </c>
      <c r="Y58" s="29">
        <f t="shared" si="11"/>
        <v>0</v>
      </c>
      <c r="Z58" s="29">
        <f t="shared" si="11"/>
        <v>0</v>
      </c>
      <c r="AA58" s="29">
        <f t="shared" si="11"/>
        <v>0</v>
      </c>
      <c r="AB58" s="29">
        <f t="shared" si="11"/>
        <v>0</v>
      </c>
      <c r="AC58" s="29">
        <f t="shared" si="11"/>
        <v>0</v>
      </c>
      <c r="AD58" s="29">
        <f t="shared" si="11"/>
        <v>0</v>
      </c>
      <c r="AE58" s="29">
        <f t="shared" si="11"/>
        <v>0</v>
      </c>
      <c r="AF58" s="29">
        <f t="shared" si="11"/>
        <v>0</v>
      </c>
      <c r="AG58" s="29">
        <f t="shared" si="11"/>
        <v>0</v>
      </c>
      <c r="AH58" s="29">
        <f t="shared" si="11"/>
        <v>0</v>
      </c>
      <c r="AI58" s="29">
        <f t="shared" si="11"/>
        <v>0</v>
      </c>
      <c r="AJ58" s="29">
        <f t="shared" si="11"/>
        <v>0</v>
      </c>
      <c r="AK58" s="29">
        <f t="shared" si="11"/>
        <v>0</v>
      </c>
      <c r="AL58" s="29">
        <f t="shared" si="11"/>
        <v>0</v>
      </c>
      <c r="AM58" s="29">
        <f t="shared" si="11"/>
        <v>0</v>
      </c>
      <c r="AN58" s="29">
        <f t="shared" si="11"/>
        <v>0</v>
      </c>
      <c r="AO58" s="29">
        <f t="shared" si="11"/>
        <v>0</v>
      </c>
      <c r="AP58" s="29">
        <f t="shared" si="11"/>
        <v>0</v>
      </c>
      <c r="AQ58" s="29">
        <f t="shared" si="11"/>
        <v>0</v>
      </c>
      <c r="AR58" s="29">
        <f t="shared" si="11"/>
        <v>0</v>
      </c>
      <c r="AS58" s="29">
        <f t="shared" si="11"/>
        <v>0</v>
      </c>
      <c r="AT58" s="29">
        <f t="shared" si="11"/>
        <v>0</v>
      </c>
      <c r="AU58" s="29">
        <f t="shared" si="11"/>
        <v>0</v>
      </c>
      <c r="AV58" s="29">
        <f t="shared" si="11"/>
        <v>0</v>
      </c>
      <c r="AW58" s="29">
        <f t="shared" si="11"/>
        <v>0</v>
      </c>
      <c r="AX58" s="29">
        <f t="shared" si="11"/>
        <v>0</v>
      </c>
      <c r="AY58" s="29">
        <f t="shared" si="11"/>
        <v>0</v>
      </c>
      <c r="AZ58" s="29">
        <f t="shared" si="11"/>
        <v>0</v>
      </c>
      <c r="BA58" s="29">
        <f t="shared" si="11"/>
        <v>0</v>
      </c>
      <c r="BB58" s="29">
        <f t="shared" si="11"/>
        <v>0</v>
      </c>
      <c r="BC58" s="29">
        <f t="shared" si="11"/>
        <v>0</v>
      </c>
      <c r="BD58" s="29">
        <f t="shared" si="11"/>
        <v>0</v>
      </c>
      <c r="BE58" s="29">
        <f t="shared" si="11"/>
        <v>0</v>
      </c>
      <c r="BF58" s="29">
        <f t="shared" si="11"/>
        <v>5.2539274943999992</v>
      </c>
      <c r="BG58" s="29">
        <f t="shared" si="11"/>
        <v>0</v>
      </c>
      <c r="BH58" s="29">
        <f t="shared" si="11"/>
        <v>0</v>
      </c>
      <c r="BI58" s="29">
        <f t="shared" si="11"/>
        <v>0</v>
      </c>
      <c r="BJ58" s="29">
        <f t="shared" si="11"/>
        <v>0</v>
      </c>
      <c r="BK58" s="29">
        <f t="shared" si="11"/>
        <v>0</v>
      </c>
    </row>
    <row r="59" spans="1:64" ht="31.5" x14ac:dyDescent="0.25">
      <c r="A59" s="20" t="s">
        <v>197</v>
      </c>
      <c r="B59" s="42" t="s">
        <v>198</v>
      </c>
      <c r="C59" s="44" t="s">
        <v>199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f>'[1]2'!BW56</f>
        <v>5.2539274943999992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</row>
    <row r="60" spans="1:64" ht="34.5" customHeight="1" x14ac:dyDescent="0.25">
      <c r="A60" s="20" t="s">
        <v>200</v>
      </c>
      <c r="B60" s="21" t="s">
        <v>201</v>
      </c>
      <c r="C60" s="22" t="s">
        <v>131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</row>
    <row r="61" spans="1:64" ht="23.25" customHeight="1" x14ac:dyDescent="0.25">
      <c r="A61" s="20" t="s">
        <v>202</v>
      </c>
      <c r="B61" s="21" t="s">
        <v>203</v>
      </c>
      <c r="C61" s="22" t="s">
        <v>131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</row>
    <row r="62" spans="1:64" ht="30" customHeight="1" x14ac:dyDescent="0.25">
      <c r="A62" s="20" t="s">
        <v>204</v>
      </c>
      <c r="B62" s="21" t="s">
        <v>205</v>
      </c>
      <c r="C62" s="22" t="s">
        <v>131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</row>
    <row r="63" spans="1:64" ht="45" x14ac:dyDescent="0.25">
      <c r="A63" s="20" t="s">
        <v>206</v>
      </c>
      <c r="B63" s="21" t="s">
        <v>207</v>
      </c>
      <c r="C63" s="22" t="s">
        <v>131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</row>
    <row r="64" spans="1:64" ht="45" x14ac:dyDescent="0.25">
      <c r="A64" s="20" t="s">
        <v>208</v>
      </c>
      <c r="B64" s="21" t="s">
        <v>209</v>
      </c>
      <c r="C64" s="22" t="s">
        <v>131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</row>
    <row r="65" spans="1:64" ht="45" x14ac:dyDescent="0.25">
      <c r="A65" s="20" t="s">
        <v>210</v>
      </c>
      <c r="B65" s="21" t="s">
        <v>211</v>
      </c>
      <c r="C65" s="22" t="s">
        <v>131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</row>
    <row r="66" spans="1:64" s="19" customFormat="1" ht="30" x14ac:dyDescent="0.25">
      <c r="A66" s="20" t="s">
        <v>212</v>
      </c>
      <c r="B66" s="21" t="s">
        <v>213</v>
      </c>
      <c r="C66" s="22" t="s">
        <v>131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18"/>
    </row>
    <row r="67" spans="1:64" s="19" customFormat="1" ht="30" x14ac:dyDescent="0.25">
      <c r="A67" s="20" t="s">
        <v>214</v>
      </c>
      <c r="B67" s="21" t="s">
        <v>215</v>
      </c>
      <c r="C67" s="22" t="s">
        <v>131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18"/>
    </row>
    <row r="68" spans="1:64" s="19" customFormat="1" x14ac:dyDescent="0.25">
      <c r="A68" s="20" t="s">
        <v>216</v>
      </c>
      <c r="B68" s="21" t="s">
        <v>217</v>
      </c>
      <c r="C68" s="22" t="s">
        <v>131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18"/>
    </row>
  </sheetData>
  <mergeCells count="54">
    <mergeCell ref="BD17:BE17"/>
    <mergeCell ref="BF17:BG17"/>
    <mergeCell ref="BH17:BI17"/>
    <mergeCell ref="BJ17:BK17"/>
    <mergeCell ref="AR17:AS17"/>
    <mergeCell ref="AT17:AU17"/>
    <mergeCell ref="AV17:AW17"/>
    <mergeCell ref="AX17:AY17"/>
    <mergeCell ref="AZ17:BA17"/>
    <mergeCell ref="BB17:BC17"/>
    <mergeCell ref="L17:M17"/>
    <mergeCell ref="N17:O17"/>
    <mergeCell ref="P17:Q17"/>
    <mergeCell ref="R17:S17"/>
    <mergeCell ref="AP17:AQ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14:BK14"/>
    <mergeCell ref="A15:A18"/>
    <mergeCell ref="B15:B18"/>
    <mergeCell ref="C15:C18"/>
    <mergeCell ref="D15:BK15"/>
    <mergeCell ref="D16:W16"/>
    <mergeCell ref="X16:AO16"/>
    <mergeCell ref="AP16:AU16"/>
    <mergeCell ref="AV16:AY16"/>
    <mergeCell ref="AZ16:BE16"/>
    <mergeCell ref="BF16:BI16"/>
    <mergeCell ref="BJ16:BK16"/>
    <mergeCell ref="D17:E17"/>
    <mergeCell ref="F17:G17"/>
    <mergeCell ref="H17:I17"/>
    <mergeCell ref="J17:K17"/>
    <mergeCell ref="A13:BK13"/>
    <mergeCell ref="BI1:BK1"/>
    <mergeCell ref="AA2:AD2"/>
    <mergeCell ref="AE2:AN2"/>
    <mergeCell ref="BI2:BK2"/>
    <mergeCell ref="BH3:BK3"/>
    <mergeCell ref="A4:BK4"/>
    <mergeCell ref="A5:BK5"/>
    <mergeCell ref="A7:BK7"/>
    <mergeCell ref="A8:BK8"/>
    <mergeCell ref="A10:BK10"/>
    <mergeCell ref="A12:BK12"/>
  </mergeCells>
  <pageMargins left="0.70866141732283472" right="0.70866141732283472" top="0.74803149606299213" bottom="0.74803149606299213" header="0.31496062992125984" footer="0.31496062992125984"/>
  <pageSetup paperSize="8" scale="29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2025-05-22T03:39:04Z</dcterms:created>
  <dcterms:modified xsi:type="dcterms:W3CDTF">2025-05-22T22:56:20Z</dcterms:modified>
</cp:coreProperties>
</file>