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8" sheetId="1" r:id="rId1"/>
  </sheets>
  <externalReferences>
    <externalReference r:id="rId2"/>
  </externalReferences>
  <definedNames>
    <definedName name="_xlnm._FilterDatabase" localSheetId="0" hidden="1">'8'!#REF!</definedName>
    <definedName name="_xlnm.Print_Area" localSheetId="0">'8'!$A$1:$AH$63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B54" i="1"/>
  <c r="A54" i="1"/>
  <c r="AD48" i="1"/>
  <c r="C48" i="1"/>
  <c r="B48" i="1"/>
  <c r="A48" i="1"/>
  <c r="AD47" i="1"/>
  <c r="C47" i="1"/>
  <c r="B47" i="1"/>
  <c r="A47" i="1"/>
  <c r="AH46" i="1"/>
  <c r="AG46" i="1"/>
  <c r="AF46" i="1"/>
  <c r="AE46" i="1"/>
  <c r="AD46" i="1"/>
  <c r="AD45" i="1" s="1"/>
  <c r="AD44" i="1" s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AH45" i="1"/>
  <c r="AG45" i="1"/>
  <c r="AF45" i="1"/>
  <c r="AE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H44" i="1"/>
  <c r="AG44" i="1"/>
  <c r="AF44" i="1"/>
  <c r="AE44" i="1"/>
  <c r="AE18" i="1" s="1"/>
  <c r="AE16" i="1" s="1"/>
  <c r="AC44" i="1"/>
  <c r="AB44" i="1"/>
  <c r="AA44" i="1"/>
  <c r="Z44" i="1"/>
  <c r="Y44" i="1"/>
  <c r="Y18" i="1" s="1"/>
  <c r="Y16" i="1" s="1"/>
  <c r="X44" i="1"/>
  <c r="X18" i="1" s="1"/>
  <c r="X16" i="1" s="1"/>
  <c r="W44" i="1"/>
  <c r="V44" i="1"/>
  <c r="U44" i="1"/>
  <c r="T44" i="1"/>
  <c r="S44" i="1"/>
  <c r="S18" i="1" s="1"/>
  <c r="S16" i="1" s="1"/>
  <c r="R44" i="1"/>
  <c r="R18" i="1" s="1"/>
  <c r="R16" i="1" s="1"/>
  <c r="Q44" i="1"/>
  <c r="P44" i="1"/>
  <c r="O44" i="1"/>
  <c r="N44" i="1"/>
  <c r="M44" i="1"/>
  <c r="M18" i="1" s="1"/>
  <c r="M16" i="1" s="1"/>
  <c r="L44" i="1"/>
  <c r="L18" i="1" s="1"/>
  <c r="L16" i="1" s="1"/>
  <c r="K44" i="1"/>
  <c r="J44" i="1"/>
  <c r="I44" i="1"/>
  <c r="H44" i="1"/>
  <c r="G44" i="1"/>
  <c r="G18" i="1" s="1"/>
  <c r="G16" i="1" s="1"/>
  <c r="F44" i="1"/>
  <c r="F18" i="1" s="1"/>
  <c r="F16" i="1" s="1"/>
  <c r="E44" i="1"/>
  <c r="AH23" i="1"/>
  <c r="AG23" i="1"/>
  <c r="AF23" i="1"/>
  <c r="AE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H18" i="1"/>
  <c r="AH16" i="1" s="1"/>
  <c r="AG18" i="1"/>
  <c r="AF18" i="1"/>
  <c r="AF16" i="1" s="1"/>
  <c r="AC18" i="1"/>
  <c r="AB18" i="1"/>
  <c r="AB16" i="1" s="1"/>
  <c r="AA18" i="1"/>
  <c r="Z18" i="1"/>
  <c r="Z16" i="1" s="1"/>
  <c r="W18" i="1"/>
  <c r="V18" i="1"/>
  <c r="V16" i="1" s="1"/>
  <c r="U18" i="1"/>
  <c r="T18" i="1"/>
  <c r="T16" i="1" s="1"/>
  <c r="Q18" i="1"/>
  <c r="P18" i="1"/>
  <c r="P16" i="1" s="1"/>
  <c r="O18" i="1"/>
  <c r="N18" i="1"/>
  <c r="N16" i="1" s="1"/>
  <c r="K18" i="1"/>
  <c r="J18" i="1"/>
  <c r="J16" i="1" s="1"/>
  <c r="I18" i="1"/>
  <c r="H18" i="1"/>
  <c r="H16" i="1" s="1"/>
  <c r="E18" i="1"/>
  <c r="D18" i="1"/>
  <c r="AH17" i="1"/>
  <c r="AG17" i="1"/>
  <c r="AG16" i="1" s="1"/>
  <c r="AF17" i="1"/>
  <c r="AE17" i="1"/>
  <c r="AD17" i="1"/>
  <c r="AC17" i="1"/>
  <c r="AC16" i="1" s="1"/>
  <c r="AB17" i="1"/>
  <c r="AA17" i="1"/>
  <c r="AA16" i="1" s="1"/>
  <c r="Z17" i="1"/>
  <c r="Y17" i="1"/>
  <c r="X17" i="1"/>
  <c r="W17" i="1"/>
  <c r="W16" i="1" s="1"/>
  <c r="V17" i="1"/>
  <c r="U17" i="1"/>
  <c r="U16" i="1" s="1"/>
  <c r="T17" i="1"/>
  <c r="S17" i="1"/>
  <c r="R17" i="1"/>
  <c r="Q17" i="1"/>
  <c r="Q16" i="1" s="1"/>
  <c r="P17" i="1"/>
  <c r="O17" i="1"/>
  <c r="O16" i="1" s="1"/>
  <c r="N17" i="1"/>
  <c r="M17" i="1"/>
  <c r="L17" i="1"/>
  <c r="K17" i="1"/>
  <c r="K16" i="1" s="1"/>
  <c r="J17" i="1"/>
  <c r="I17" i="1"/>
  <c r="I16" i="1" s="1"/>
  <c r="H17" i="1"/>
  <c r="G17" i="1"/>
  <c r="F17" i="1"/>
  <c r="E17" i="1"/>
  <c r="E16" i="1" s="1"/>
  <c r="D17" i="1"/>
  <c r="A9" i="1"/>
  <c r="A6" i="1"/>
  <c r="AD18" i="1" l="1"/>
  <c r="AD16" i="1" s="1"/>
  <c r="AD23" i="1"/>
</calcChain>
</file>

<file path=xl/sharedStrings.xml><?xml version="1.0" encoding="utf-8"?>
<sst xmlns="http://schemas.openxmlformats.org/spreadsheetml/2006/main" count="259" uniqueCount="129">
  <si>
    <t>Приложение  № 8</t>
  </si>
  <si>
    <t>к приказу Минэнерго России</t>
  </si>
  <si>
    <t>от 05.05.2016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</si>
  <si>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</si>
  <si>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</si>
  <si>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</si>
  <si>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</si>
  <si>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</si>
  <si>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</si>
  <si>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2025 году</t>
  </si>
  <si>
    <t>Вывод объектов инвестиционной деятельности (мощностей) из эксплуатации</t>
  </si>
  <si>
    <t>2026 год</t>
  </si>
  <si>
    <t>2027 год</t>
  </si>
  <si>
    <t>2028 год</t>
  </si>
  <si>
    <t>2029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</si>
  <si>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</si>
  <si>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</si>
  <si>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</si>
  <si>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</si>
  <si>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</si>
  <si>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</si>
  <si>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</si>
  <si>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</si>
  <si>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</si>
  <si>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</si>
  <si>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</si>
  <si>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</si>
  <si>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</si>
  <si>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</si>
  <si>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</si>
  <si>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</si>
  <si>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</si>
  <si>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</si>
  <si>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</si>
  <si>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</si>
  <si>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</si>
  <si>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</si>
  <si>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</si>
  <si>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</si>
  <si>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</si>
  <si>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</si>
  <si>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</si>
  <si>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</si>
  <si>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</si>
  <si>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</si>
  <si>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</si>
  <si>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</si>
  <si>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</si>
  <si>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</si>
  <si>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</si>
  <si>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</si>
  <si>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</si>
  <si>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</si>
  <si>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</si>
  <si>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</si>
  <si>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</si>
  <si>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</si>
  <si>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</si>
  <si>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</si>
  <si>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</si>
  <si>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</si>
  <si>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</si>
  <si>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</si>
  <si>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</si>
  <si>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</si>
  <si>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</si>
  <si>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</si>
  <si>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</si>
  <si>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</si>
  <si>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</si>
  <si>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</si>
  <si>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</si>
  <si>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</si>
  <si>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</si>
  <si>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</si>
  <si>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</si>
  <si>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</si>
  <si>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</si>
  <si>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</si>
  <si>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</si>
  <si>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</si>
  <si>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</si>
  <si>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</si>
  <si>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</si>
  <si>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</si>
  <si>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</si>
  <si>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</si>
  <si>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</si>
  <si>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</si>
  <si>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</si>
  <si>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</si>
  <si>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</si>
  <si>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</si>
  <si>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</si>
  <si>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</si>
  <si>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</si>
  <si>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</si>
  <si>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</si>
  <si>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</si>
  <si>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</si>
  <si>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0,25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</si>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</sst>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3" applyFont="1" applyAlignment="1">
      <alignment horizontal="center" vertical="top"/>
    </xf>
    <xf numFmtId="0" fontId="2" fillId="2" borderId="0" xfId="0" applyFont="1" applyFill="1"/>
    <xf numFmtId="0" fontId="8" fillId="3" borderId="2" xfId="6" applyFont="1" applyFill="1" applyBorder="1" applyAlignment="1">
      <alignment horizontal="center" vertical="center" wrapText="1"/>
    </xf>
    <xf numFmtId="0" fontId="8" fillId="3" borderId="2" xfId="6" applyFont="1" applyFill="1" applyBorder="1" applyAlignment="1">
      <alignment horizontal="left" vertical="center" wrapText="1"/>
    </xf>
    <xf numFmtId="0" fontId="8" fillId="3" borderId="2" xfId="6" applyFont="1" applyFill="1" applyBorder="1" applyAlignment="1">
      <alignment horizontal="center" vertical="center"/>
    </xf>
    <xf numFmtId="0" fontId="2" fillId="4" borderId="0" xfId="0" applyFont="1" applyFill="1"/>
    <xf numFmtId="0" fontId="2" fillId="5" borderId="0" xfId="0" applyFont="1" applyFill="1"/>
    <xf numFmtId="49" fontId="2" fillId="3" borderId="2" xfId="6" applyNumberFormat="1" applyFont="1" applyFill="1" applyBorder="1" applyAlignment="1">
      <alignment horizontal="center" wrapText="1"/>
    </xf>
    <xf numFmtId="0" fontId="2" fillId="3" borderId="2" xfId="6" applyFont="1" applyFill="1" applyBorder="1" applyAlignment="1">
      <alignment horizontal="center" vertical="top" wrapText="1"/>
    </xf>
    <xf numFmtId="0" fontId="8" fillId="3" borderId="2" xfId="1" applyFont="1" applyFill="1" applyBorder="1" applyAlignment="1">
      <alignment horizontal="center" vertical="center"/>
    </xf>
    <xf numFmtId="0" fontId="2" fillId="3" borderId="2" xfId="0" applyFont="1" applyFill="1" applyBorder="1"/>
    <xf numFmtId="0" fontId="2" fillId="3" borderId="2" xfId="6" applyFont="1" applyFill="1" applyBorder="1" applyAlignment="1">
      <alignment horizontal="center" wrapText="1"/>
    </xf>
    <xf numFmtId="0" fontId="2" fillId="6" borderId="0" xfId="0" applyFont="1" applyFill="1"/>
    <xf numFmtId="0" fontId="2" fillId="3" borderId="2" xfId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0" borderId="1" xfId="4" applyFont="1" applyFill="1" applyBorder="1" applyAlignment="1">
      <alignment horizontal="center"/>
    </xf>
    <xf numFmtId="0" fontId="9" fillId="3" borderId="2" xfId="5" applyFont="1" applyFill="1" applyBorder="1" applyAlignment="1">
      <alignment horizontal="center" vertical="center" wrapText="1"/>
    </xf>
    <xf numFmtId="0" fontId="9" fillId="3" borderId="3" xfId="5" applyFont="1" applyFill="1" applyBorder="1" applyAlignment="1">
      <alignment horizontal="center" vertical="center" wrapText="1"/>
    </xf>
    <xf numFmtId="0" fontId="9" fillId="3" borderId="4" xfId="5" applyFont="1" applyFill="1" applyBorder="1" applyAlignment="1">
      <alignment horizontal="center" vertical="center" wrapText="1"/>
    </xf>
    <xf numFmtId="0" fontId="9" fillId="3" borderId="5" xfId="5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/>
    </xf>
    <xf numFmtId="0" fontId="9" fillId="3" borderId="6" xfId="5" applyFont="1" applyFill="1" applyBorder="1" applyAlignment="1">
      <alignment horizontal="center" vertical="center" wrapText="1"/>
    </xf>
    <xf numFmtId="0" fontId="9" fillId="3" borderId="1" xfId="5" applyFont="1" applyFill="1" applyBorder="1" applyAlignment="1">
      <alignment horizontal="center" vertical="center" wrapText="1"/>
    </xf>
    <xf numFmtId="0" fontId="9" fillId="3" borderId="7" xfId="5" applyFont="1" applyFill="1" applyBorder="1" applyAlignment="1">
      <alignment horizontal="center" vertical="center" wrapText="1"/>
    </xf>
    <xf numFmtId="0" fontId="9" fillId="3" borderId="2" xfId="5" applyFont="1" applyFill="1" applyBorder="1" applyAlignment="1">
      <alignment horizontal="center" vertical="center"/>
    </xf>
    <xf numFmtId="0" fontId="9" fillId="3" borderId="2" xfId="5" applyFont="1" applyFill="1" applyBorder="1" applyAlignment="1">
      <alignment horizontal="center" vertical="center" textRotation="90" wrapText="1"/>
    </xf>
    <xf numFmtId="0" fontId="9" fillId="3" borderId="2" xfId="5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0" fontId="8" fillId="3" borderId="2" xfId="6" applyFont="1" applyFill="1" applyBorder="1" applyAlignment="1">
      <alignment horizontal="center" wrapText="1"/>
    </xf>
    <xf numFmtId="0" fontId="8" fillId="3" borderId="2" xfId="6" applyFont="1" applyFill="1" applyBorder="1" applyAlignment="1">
      <alignment horizontal="center"/>
    </xf>
    <xf numFmtId="49" fontId="8" fillId="3" borderId="2" xfId="6" applyNumberFormat="1" applyFont="1" applyFill="1" applyBorder="1" applyAlignment="1" applyProtection="1">
      <alignment horizontal="center" vertical="center" wrapText="1"/>
      <protection locked="0"/>
    </xf>
    <xf numFmtId="0" fontId="8" fillId="3" borderId="2" xfId="6" applyFont="1" applyFill="1" applyBorder="1" applyAlignment="1" applyProtection="1">
      <alignment horizontal="left" vertical="center" wrapText="1"/>
      <protection locked="0"/>
    </xf>
    <xf numFmtId="0" fontId="2" fillId="3" borderId="2" xfId="1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49" fontId="2" fillId="3" borderId="2" xfId="7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right" vertical="center" wrapText="1"/>
    </xf>
    <xf numFmtId="49" fontId="2" fillId="3" borderId="2" xfId="0" applyNumberFormat="1" applyFont="1" applyFill="1" applyBorder="1"/>
    <xf numFmtId="49" fontId="2" fillId="3" borderId="2" xfId="1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6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70C0"/>
    <pageSetUpPr fitToPage="1"/>
  </sheetPr>
  <dimension ref="A1:AS63"/>
  <sheetViews>
    <sheetView tabSelected="1" view="pageBreakPreview" zoomScale="80" zoomScaleNormal="100" zoomScaleSheetLayoutView="80" workbookViewId="0">
      <selection activeCell="T52" sqref="T52"/>
    </sheetView>
  </sheetViews>
  <sheetFormatPr defaultRowHeight="15.75" x14ac:dyDescent="0.25"/>
  <cols>
    <col min="1" max="1" width="11.375" style="1" customWidth="1"/>
    <col min="2" max="2" width="31.5" style="1" customWidth="1"/>
    <col min="3" max="3" width="13.875" style="1" customWidth="1"/>
    <col min="4" max="4" width="15.375" style="1" customWidth="1"/>
    <col min="5" max="6" width="5.25" style="1" bestFit="1" customWidth="1"/>
    <col min="7" max="9" width="5.25" style="1" customWidth="1"/>
    <col min="10" max="34" width="6" style="1" customWidth="1"/>
    <col min="35" max="35" width="5.75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45" ht="18.75" x14ac:dyDescent="0.25"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H1" s="3" t="s">
        <v>0</v>
      </c>
    </row>
    <row r="2" spans="1:45" ht="18.75" x14ac:dyDescent="0.3"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H2" s="4" t="s">
        <v>1</v>
      </c>
    </row>
    <row r="3" spans="1:45" ht="18.75" x14ac:dyDescent="0.3"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H3" s="4" t="s">
        <v>2</v>
      </c>
    </row>
    <row r="4" spans="1:45" x14ac:dyDescent="0.25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6" spans="1:45" x14ac:dyDescent="0.25">
      <c r="A6" s="20" t="str">
        <f>'[1]1-2026'!A7:BK7</f>
        <v>Инвестиционная программа Акционерное общество "Аэропорт Южно-Сахалинск"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45" x14ac:dyDescent="0.25">
      <c r="A7" s="21" t="s">
        <v>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4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45" ht="18.75" customHeight="1" x14ac:dyDescent="0.25">
      <c r="A9" s="22" t="str">
        <f>'[1]1-2026'!A10:BK10</f>
        <v>Год раскрытия информации: 2025 год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45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1:45" ht="15.75" customHeight="1" x14ac:dyDescent="0.25">
      <c r="A11" s="24" t="s">
        <v>5</v>
      </c>
      <c r="B11" s="24" t="s">
        <v>6</v>
      </c>
      <c r="C11" s="24" t="s">
        <v>7</v>
      </c>
      <c r="D11" s="24" t="s">
        <v>8</v>
      </c>
      <c r="E11" s="25" t="s">
        <v>9</v>
      </c>
      <c r="F11" s="26"/>
      <c r="G11" s="26"/>
      <c r="H11" s="26"/>
      <c r="I11" s="27"/>
      <c r="J11" s="28" t="s">
        <v>10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65.25" customHeight="1" x14ac:dyDescent="0.25">
      <c r="A12" s="24"/>
      <c r="B12" s="24"/>
      <c r="C12" s="24"/>
      <c r="D12" s="24"/>
      <c r="E12" s="29"/>
      <c r="F12" s="30"/>
      <c r="G12" s="30"/>
      <c r="H12" s="30"/>
      <c r="I12" s="31"/>
      <c r="J12" s="32" t="s">
        <v>11</v>
      </c>
      <c r="K12" s="32"/>
      <c r="L12" s="32"/>
      <c r="M12" s="32"/>
      <c r="N12" s="32"/>
      <c r="O12" s="32" t="s">
        <v>12</v>
      </c>
      <c r="P12" s="32"/>
      <c r="Q12" s="32"/>
      <c r="R12" s="32"/>
      <c r="S12" s="32"/>
      <c r="T12" s="32" t="s">
        <v>13</v>
      </c>
      <c r="U12" s="32"/>
      <c r="V12" s="32"/>
      <c r="W12" s="32"/>
      <c r="X12" s="32"/>
      <c r="Y12" s="32" t="s">
        <v>14</v>
      </c>
      <c r="Z12" s="32"/>
      <c r="AA12" s="32"/>
      <c r="AB12" s="32"/>
      <c r="AC12" s="32"/>
      <c r="AD12" s="24" t="s">
        <v>15</v>
      </c>
      <c r="AE12" s="24"/>
      <c r="AF12" s="24"/>
      <c r="AG12" s="24"/>
      <c r="AH12" s="24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ht="60.75" customHeight="1" x14ac:dyDescent="0.25">
      <c r="A13" s="24"/>
      <c r="B13" s="24"/>
      <c r="C13" s="24"/>
      <c r="D13" s="24"/>
      <c r="E13" s="32" t="s">
        <v>16</v>
      </c>
      <c r="F13" s="32"/>
      <c r="G13" s="32"/>
      <c r="H13" s="32"/>
      <c r="I13" s="32"/>
      <c r="J13" s="32" t="s">
        <v>16</v>
      </c>
      <c r="K13" s="32"/>
      <c r="L13" s="32"/>
      <c r="M13" s="32"/>
      <c r="N13" s="32"/>
      <c r="O13" s="32" t="s">
        <v>16</v>
      </c>
      <c r="P13" s="32"/>
      <c r="Q13" s="32"/>
      <c r="R13" s="32"/>
      <c r="S13" s="32"/>
      <c r="T13" s="32" t="s">
        <v>16</v>
      </c>
      <c r="U13" s="32"/>
      <c r="V13" s="32"/>
      <c r="W13" s="32"/>
      <c r="X13" s="32"/>
      <c r="Y13" s="32" t="s">
        <v>16</v>
      </c>
      <c r="Z13" s="32"/>
      <c r="AA13" s="32"/>
      <c r="AB13" s="32"/>
      <c r="AC13" s="32"/>
      <c r="AD13" s="32" t="s">
        <v>16</v>
      </c>
      <c r="AE13" s="32"/>
      <c r="AF13" s="32"/>
      <c r="AG13" s="32"/>
      <c r="AH13" s="3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5" ht="65.25" customHeight="1" x14ac:dyDescent="0.25">
      <c r="A14" s="24"/>
      <c r="B14" s="24"/>
      <c r="C14" s="24"/>
      <c r="D14" s="24"/>
      <c r="E14" s="33" t="s">
        <v>17</v>
      </c>
      <c r="F14" s="33" t="s">
        <v>18</v>
      </c>
      <c r="G14" s="33" t="s">
        <v>19</v>
      </c>
      <c r="H14" s="33" t="s">
        <v>20</v>
      </c>
      <c r="I14" s="33" t="s">
        <v>21</v>
      </c>
      <c r="J14" s="33" t="s">
        <v>17</v>
      </c>
      <c r="K14" s="33" t="s">
        <v>18</v>
      </c>
      <c r="L14" s="33" t="s">
        <v>19</v>
      </c>
      <c r="M14" s="33" t="s">
        <v>20</v>
      </c>
      <c r="N14" s="33" t="s">
        <v>21</v>
      </c>
      <c r="O14" s="33" t="s">
        <v>17</v>
      </c>
      <c r="P14" s="33" t="s">
        <v>18</v>
      </c>
      <c r="Q14" s="33" t="s">
        <v>19</v>
      </c>
      <c r="R14" s="33" t="s">
        <v>20</v>
      </c>
      <c r="S14" s="33" t="s">
        <v>21</v>
      </c>
      <c r="T14" s="33" t="s">
        <v>17</v>
      </c>
      <c r="U14" s="33" t="s">
        <v>18</v>
      </c>
      <c r="V14" s="33" t="s">
        <v>19</v>
      </c>
      <c r="W14" s="33" t="s">
        <v>20</v>
      </c>
      <c r="X14" s="33" t="s">
        <v>21</v>
      </c>
      <c r="Y14" s="33" t="s">
        <v>17</v>
      </c>
      <c r="Z14" s="33" t="s">
        <v>18</v>
      </c>
      <c r="AA14" s="33" t="s">
        <v>19</v>
      </c>
      <c r="AB14" s="33" t="s">
        <v>20</v>
      </c>
      <c r="AC14" s="33" t="s">
        <v>21</v>
      </c>
      <c r="AD14" s="33" t="s">
        <v>17</v>
      </c>
      <c r="AE14" s="33" t="s">
        <v>18</v>
      </c>
      <c r="AF14" s="33" t="s">
        <v>19</v>
      </c>
      <c r="AG14" s="33" t="s">
        <v>20</v>
      </c>
      <c r="AH14" s="33" t="s">
        <v>21</v>
      </c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1:45" x14ac:dyDescent="0.25">
      <c r="A15" s="34">
        <v>1</v>
      </c>
      <c r="B15" s="34">
        <v>2</v>
      </c>
      <c r="C15" s="34">
        <v>3</v>
      </c>
      <c r="D15" s="34">
        <v>4</v>
      </c>
      <c r="E15" s="35" t="s">
        <v>22</v>
      </c>
      <c r="F15" s="35" t="s">
        <v>23</v>
      </c>
      <c r="G15" s="35" t="s">
        <v>24</v>
      </c>
      <c r="H15" s="35" t="s">
        <v>25</v>
      </c>
      <c r="I15" s="35" t="s">
        <v>26</v>
      </c>
      <c r="J15" s="35" t="s">
        <v>27</v>
      </c>
      <c r="K15" s="35" t="s">
        <v>28</v>
      </c>
      <c r="L15" s="35" t="s">
        <v>29</v>
      </c>
      <c r="M15" s="35" t="s">
        <v>30</v>
      </c>
      <c r="N15" s="35" t="s">
        <v>31</v>
      </c>
      <c r="O15" s="35" t="s">
        <v>32</v>
      </c>
      <c r="P15" s="35" t="s">
        <v>33</v>
      </c>
      <c r="Q15" s="35" t="s">
        <v>34</v>
      </c>
      <c r="R15" s="35" t="s">
        <v>35</v>
      </c>
      <c r="S15" s="35" t="s">
        <v>36</v>
      </c>
      <c r="T15" s="35" t="s">
        <v>37</v>
      </c>
      <c r="U15" s="35" t="s">
        <v>38</v>
      </c>
      <c r="V15" s="35" t="s">
        <v>39</v>
      </c>
      <c r="W15" s="35" t="s">
        <v>40</v>
      </c>
      <c r="X15" s="35" t="s">
        <v>41</v>
      </c>
      <c r="Y15" s="35" t="s">
        <v>37</v>
      </c>
      <c r="Z15" s="35" t="s">
        <v>38</v>
      </c>
      <c r="AA15" s="35" t="s">
        <v>39</v>
      </c>
      <c r="AB15" s="35" t="s">
        <v>40</v>
      </c>
      <c r="AC15" s="35" t="s">
        <v>41</v>
      </c>
      <c r="AD15" s="35" t="s">
        <v>42</v>
      </c>
      <c r="AE15" s="35" t="s">
        <v>43</v>
      </c>
      <c r="AF15" s="35" t="s">
        <v>44</v>
      </c>
      <c r="AG15" s="35" t="s">
        <v>45</v>
      </c>
      <c r="AH15" s="35" t="s">
        <v>46</v>
      </c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 s="6" customFormat="1" ht="31.5" x14ac:dyDescent="0.25">
      <c r="A16" s="36">
        <v>0</v>
      </c>
      <c r="B16" s="36" t="s">
        <v>47</v>
      </c>
      <c r="C16" s="37" t="s">
        <v>48</v>
      </c>
      <c r="D16" s="15" t="s">
        <v>49</v>
      </c>
      <c r="E16" s="15">
        <f>E17+E18+E19+E20+E21+E22</f>
        <v>0</v>
      </c>
      <c r="F16" s="15">
        <f t="shared" ref="F16:AH16" si="0">F17+F18+F19+F20+F21+F22</f>
        <v>0</v>
      </c>
      <c r="G16" s="15">
        <f t="shared" si="0"/>
        <v>0</v>
      </c>
      <c r="H16" s="15">
        <f t="shared" si="0"/>
        <v>0</v>
      </c>
      <c r="I16" s="15">
        <f t="shared" si="0"/>
        <v>0</v>
      </c>
      <c r="J16" s="15">
        <f t="shared" si="0"/>
        <v>0.25</v>
      </c>
      <c r="K16" s="15">
        <f t="shared" si="0"/>
        <v>0</v>
      </c>
      <c r="L16" s="15">
        <f t="shared" si="0"/>
        <v>0</v>
      </c>
      <c r="M16" s="15">
        <f t="shared" si="0"/>
        <v>0</v>
      </c>
      <c r="N16" s="15">
        <f t="shared" si="0"/>
        <v>0</v>
      </c>
      <c r="O16" s="15">
        <f t="shared" si="0"/>
        <v>0.4</v>
      </c>
      <c r="P16" s="15">
        <f t="shared" si="0"/>
        <v>0</v>
      </c>
      <c r="Q16" s="15">
        <f t="shared" si="0"/>
        <v>0</v>
      </c>
      <c r="R16" s="15">
        <f t="shared" si="0"/>
        <v>0</v>
      </c>
      <c r="S16" s="15">
        <f t="shared" si="0"/>
        <v>0</v>
      </c>
      <c r="T16" s="15">
        <f t="shared" si="0"/>
        <v>0</v>
      </c>
      <c r="U16" s="15">
        <f t="shared" si="0"/>
        <v>0</v>
      </c>
      <c r="V16" s="15">
        <f t="shared" si="0"/>
        <v>0</v>
      </c>
      <c r="W16" s="15">
        <f t="shared" si="0"/>
        <v>0</v>
      </c>
      <c r="X16" s="15">
        <f t="shared" si="0"/>
        <v>0</v>
      </c>
      <c r="Y16" s="15">
        <f t="shared" si="0"/>
        <v>0</v>
      </c>
      <c r="Z16" s="15">
        <f t="shared" si="0"/>
        <v>0</v>
      </c>
      <c r="AA16" s="15">
        <f t="shared" si="0"/>
        <v>0</v>
      </c>
      <c r="AB16" s="15">
        <f t="shared" si="0"/>
        <v>0</v>
      </c>
      <c r="AC16" s="15">
        <f t="shared" si="0"/>
        <v>0</v>
      </c>
      <c r="AD16" s="15">
        <f t="shared" si="0"/>
        <v>0.65</v>
      </c>
      <c r="AE16" s="15">
        <f t="shared" si="0"/>
        <v>0</v>
      </c>
      <c r="AF16" s="15">
        <f t="shared" si="0"/>
        <v>0</v>
      </c>
      <c r="AG16" s="15">
        <f t="shared" si="0"/>
        <v>0</v>
      </c>
      <c r="AH16" s="15">
        <f t="shared" si="0"/>
        <v>0</v>
      </c>
    </row>
    <row r="17" spans="1:34" ht="31.5" x14ac:dyDescent="0.25">
      <c r="A17" s="7" t="s">
        <v>50</v>
      </c>
      <c r="B17" s="8" t="s">
        <v>51</v>
      </c>
      <c r="C17" s="9" t="s">
        <v>48</v>
      </c>
      <c r="D17" s="15" t="str">
        <f>D24</f>
        <v>нд</v>
      </c>
      <c r="E17" s="15">
        <f t="shared" ref="E17:AH17" si="1">E24</f>
        <v>0</v>
      </c>
      <c r="F17" s="15">
        <f t="shared" si="1"/>
        <v>0</v>
      </c>
      <c r="G17" s="15">
        <f t="shared" si="1"/>
        <v>0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5">
        <f t="shared" si="1"/>
        <v>0</v>
      </c>
      <c r="O17" s="15">
        <f t="shared" si="1"/>
        <v>0</v>
      </c>
      <c r="P17" s="15">
        <f t="shared" si="1"/>
        <v>0</v>
      </c>
      <c r="Q17" s="15">
        <f t="shared" si="1"/>
        <v>0</v>
      </c>
      <c r="R17" s="15">
        <f t="shared" si="1"/>
        <v>0</v>
      </c>
      <c r="S17" s="15">
        <f t="shared" si="1"/>
        <v>0</v>
      </c>
      <c r="T17" s="15">
        <f t="shared" si="1"/>
        <v>0</v>
      </c>
      <c r="U17" s="15">
        <f t="shared" si="1"/>
        <v>0</v>
      </c>
      <c r="V17" s="15">
        <f t="shared" si="1"/>
        <v>0</v>
      </c>
      <c r="W17" s="15">
        <f t="shared" si="1"/>
        <v>0</v>
      </c>
      <c r="X17" s="15">
        <f t="shared" si="1"/>
        <v>0</v>
      </c>
      <c r="Y17" s="15">
        <f t="shared" si="1"/>
        <v>0</v>
      </c>
      <c r="Z17" s="15">
        <f t="shared" si="1"/>
        <v>0</v>
      </c>
      <c r="AA17" s="15">
        <f t="shared" si="1"/>
        <v>0</v>
      </c>
      <c r="AB17" s="15">
        <f t="shared" si="1"/>
        <v>0</v>
      </c>
      <c r="AC17" s="15">
        <f t="shared" si="1"/>
        <v>0</v>
      </c>
      <c r="AD17" s="15">
        <f t="shared" si="1"/>
        <v>0</v>
      </c>
      <c r="AE17" s="15">
        <f t="shared" si="1"/>
        <v>0</v>
      </c>
      <c r="AF17" s="15">
        <f t="shared" si="1"/>
        <v>0</v>
      </c>
      <c r="AG17" s="15">
        <f t="shared" si="1"/>
        <v>0</v>
      </c>
      <c r="AH17" s="15">
        <f t="shared" si="1"/>
        <v>0</v>
      </c>
    </row>
    <row r="18" spans="1:34" ht="47.25" x14ac:dyDescent="0.25">
      <c r="A18" s="7" t="s">
        <v>52</v>
      </c>
      <c r="B18" s="8" t="s">
        <v>53</v>
      </c>
      <c r="C18" s="9" t="s">
        <v>48</v>
      </c>
      <c r="D18" s="15" t="str">
        <f>D44</f>
        <v>нд</v>
      </c>
      <c r="E18" s="15">
        <f t="shared" ref="E18:AH18" si="2">E44</f>
        <v>0</v>
      </c>
      <c r="F18" s="15">
        <f t="shared" si="2"/>
        <v>0</v>
      </c>
      <c r="G18" s="15">
        <f t="shared" si="2"/>
        <v>0</v>
      </c>
      <c r="H18" s="15">
        <f t="shared" si="2"/>
        <v>0</v>
      </c>
      <c r="I18" s="15">
        <f t="shared" si="2"/>
        <v>0</v>
      </c>
      <c r="J18" s="15">
        <f t="shared" si="2"/>
        <v>0.25</v>
      </c>
      <c r="K18" s="15">
        <f t="shared" si="2"/>
        <v>0</v>
      </c>
      <c r="L18" s="15">
        <f t="shared" si="2"/>
        <v>0</v>
      </c>
      <c r="M18" s="15">
        <f t="shared" si="2"/>
        <v>0</v>
      </c>
      <c r="N18" s="15">
        <f t="shared" si="2"/>
        <v>0</v>
      </c>
      <c r="O18" s="15">
        <f t="shared" si="2"/>
        <v>0.4</v>
      </c>
      <c r="P18" s="15">
        <f t="shared" si="2"/>
        <v>0</v>
      </c>
      <c r="Q18" s="15">
        <f t="shared" si="2"/>
        <v>0</v>
      </c>
      <c r="R18" s="15">
        <f t="shared" si="2"/>
        <v>0</v>
      </c>
      <c r="S18" s="15">
        <f t="shared" si="2"/>
        <v>0</v>
      </c>
      <c r="T18" s="15">
        <f t="shared" si="2"/>
        <v>0</v>
      </c>
      <c r="U18" s="15">
        <f t="shared" si="2"/>
        <v>0</v>
      </c>
      <c r="V18" s="15">
        <f t="shared" si="2"/>
        <v>0</v>
      </c>
      <c r="W18" s="15">
        <f t="shared" si="2"/>
        <v>0</v>
      </c>
      <c r="X18" s="15">
        <f t="shared" si="2"/>
        <v>0</v>
      </c>
      <c r="Y18" s="15">
        <f t="shared" si="2"/>
        <v>0</v>
      </c>
      <c r="Z18" s="15">
        <f t="shared" si="2"/>
        <v>0</v>
      </c>
      <c r="AA18" s="15">
        <f t="shared" si="2"/>
        <v>0</v>
      </c>
      <c r="AB18" s="15">
        <f t="shared" si="2"/>
        <v>0</v>
      </c>
      <c r="AC18" s="15">
        <f t="shared" si="2"/>
        <v>0</v>
      </c>
      <c r="AD18" s="15">
        <f t="shared" si="2"/>
        <v>0.65</v>
      </c>
      <c r="AE18" s="15">
        <f t="shared" si="2"/>
        <v>0</v>
      </c>
      <c r="AF18" s="15">
        <f t="shared" si="2"/>
        <v>0</v>
      </c>
      <c r="AG18" s="15">
        <f t="shared" si="2"/>
        <v>0</v>
      </c>
      <c r="AH18" s="15">
        <f t="shared" si="2"/>
        <v>0</v>
      </c>
    </row>
    <row r="19" spans="1:34" ht="94.5" x14ac:dyDescent="0.25">
      <c r="A19" s="7" t="s">
        <v>54</v>
      </c>
      <c r="B19" s="8" t="s">
        <v>55</v>
      </c>
      <c r="C19" s="9" t="s">
        <v>48</v>
      </c>
      <c r="D19" s="15" t="str">
        <f>D58</f>
        <v>нд</v>
      </c>
      <c r="E19" s="15">
        <f t="shared" ref="E19:AH19" si="3">E58</f>
        <v>0</v>
      </c>
      <c r="F19" s="15">
        <f t="shared" si="3"/>
        <v>0</v>
      </c>
      <c r="G19" s="15">
        <f t="shared" si="3"/>
        <v>0</v>
      </c>
      <c r="H19" s="15">
        <f t="shared" si="3"/>
        <v>0</v>
      </c>
      <c r="I19" s="15">
        <f t="shared" si="3"/>
        <v>0</v>
      </c>
      <c r="J19" s="15">
        <f t="shared" si="3"/>
        <v>0</v>
      </c>
      <c r="K19" s="15">
        <f t="shared" si="3"/>
        <v>0</v>
      </c>
      <c r="L19" s="15">
        <f t="shared" si="3"/>
        <v>0</v>
      </c>
      <c r="M19" s="15">
        <f t="shared" si="3"/>
        <v>0</v>
      </c>
      <c r="N19" s="15">
        <f t="shared" si="3"/>
        <v>0</v>
      </c>
      <c r="O19" s="15">
        <f t="shared" si="3"/>
        <v>0</v>
      </c>
      <c r="P19" s="15">
        <f t="shared" si="3"/>
        <v>0</v>
      </c>
      <c r="Q19" s="15">
        <f t="shared" si="3"/>
        <v>0</v>
      </c>
      <c r="R19" s="15">
        <f t="shared" si="3"/>
        <v>0</v>
      </c>
      <c r="S19" s="15">
        <f t="shared" si="3"/>
        <v>0</v>
      </c>
      <c r="T19" s="15">
        <f t="shared" si="3"/>
        <v>0</v>
      </c>
      <c r="U19" s="15">
        <f t="shared" si="3"/>
        <v>0</v>
      </c>
      <c r="V19" s="15">
        <f t="shared" si="3"/>
        <v>0</v>
      </c>
      <c r="W19" s="15">
        <f t="shared" si="3"/>
        <v>0</v>
      </c>
      <c r="X19" s="15">
        <f t="shared" si="3"/>
        <v>0</v>
      </c>
      <c r="Y19" s="15">
        <f t="shared" si="3"/>
        <v>0</v>
      </c>
      <c r="Z19" s="15">
        <f t="shared" si="3"/>
        <v>0</v>
      </c>
      <c r="AA19" s="15">
        <f t="shared" si="3"/>
        <v>0</v>
      </c>
      <c r="AB19" s="15">
        <f t="shared" si="3"/>
        <v>0</v>
      </c>
      <c r="AC19" s="15">
        <f t="shared" si="3"/>
        <v>0</v>
      </c>
      <c r="AD19" s="15">
        <f t="shared" si="3"/>
        <v>0</v>
      </c>
      <c r="AE19" s="15">
        <f t="shared" si="3"/>
        <v>0</v>
      </c>
      <c r="AF19" s="15">
        <f t="shared" si="3"/>
        <v>0</v>
      </c>
      <c r="AG19" s="15">
        <f t="shared" si="3"/>
        <v>0</v>
      </c>
      <c r="AH19" s="15">
        <f t="shared" si="3"/>
        <v>0</v>
      </c>
    </row>
    <row r="20" spans="1:34" ht="47.25" x14ac:dyDescent="0.25">
      <c r="A20" s="7" t="s">
        <v>56</v>
      </c>
      <c r="B20" s="8" t="s">
        <v>57</v>
      </c>
      <c r="C20" s="9" t="s">
        <v>48</v>
      </c>
      <c r="D20" s="15" t="str">
        <f>D61</f>
        <v>нд</v>
      </c>
      <c r="E20" s="15">
        <f t="shared" ref="E20:AH22" si="4">E61</f>
        <v>0</v>
      </c>
      <c r="F20" s="15">
        <f t="shared" si="4"/>
        <v>0</v>
      </c>
      <c r="G20" s="15">
        <f t="shared" si="4"/>
        <v>0</v>
      </c>
      <c r="H20" s="15">
        <f t="shared" si="4"/>
        <v>0</v>
      </c>
      <c r="I20" s="15">
        <f t="shared" si="4"/>
        <v>0</v>
      </c>
      <c r="J20" s="15">
        <f t="shared" si="4"/>
        <v>0</v>
      </c>
      <c r="K20" s="15">
        <f t="shared" si="4"/>
        <v>0</v>
      </c>
      <c r="L20" s="15">
        <f t="shared" si="4"/>
        <v>0</v>
      </c>
      <c r="M20" s="15">
        <f t="shared" si="4"/>
        <v>0</v>
      </c>
      <c r="N20" s="15">
        <f t="shared" si="4"/>
        <v>0</v>
      </c>
      <c r="O20" s="15">
        <f t="shared" si="4"/>
        <v>0</v>
      </c>
      <c r="P20" s="15">
        <f t="shared" si="4"/>
        <v>0</v>
      </c>
      <c r="Q20" s="15">
        <f t="shared" si="4"/>
        <v>0</v>
      </c>
      <c r="R20" s="15">
        <f t="shared" si="4"/>
        <v>0</v>
      </c>
      <c r="S20" s="15">
        <f t="shared" si="4"/>
        <v>0</v>
      </c>
      <c r="T20" s="15">
        <f t="shared" si="4"/>
        <v>0</v>
      </c>
      <c r="U20" s="15">
        <f t="shared" si="4"/>
        <v>0</v>
      </c>
      <c r="V20" s="15">
        <f t="shared" si="4"/>
        <v>0</v>
      </c>
      <c r="W20" s="15">
        <f t="shared" si="4"/>
        <v>0</v>
      </c>
      <c r="X20" s="15">
        <f t="shared" si="4"/>
        <v>0</v>
      </c>
      <c r="Y20" s="15">
        <f t="shared" si="4"/>
        <v>0</v>
      </c>
      <c r="Z20" s="15">
        <f t="shared" si="4"/>
        <v>0</v>
      </c>
      <c r="AA20" s="15">
        <f t="shared" si="4"/>
        <v>0</v>
      </c>
      <c r="AB20" s="15">
        <f t="shared" si="4"/>
        <v>0</v>
      </c>
      <c r="AC20" s="15">
        <f t="shared" si="4"/>
        <v>0</v>
      </c>
      <c r="AD20" s="15">
        <f t="shared" si="4"/>
        <v>0</v>
      </c>
      <c r="AE20" s="15">
        <f t="shared" si="4"/>
        <v>0</v>
      </c>
      <c r="AF20" s="15">
        <f t="shared" si="4"/>
        <v>0</v>
      </c>
      <c r="AG20" s="15">
        <f t="shared" si="4"/>
        <v>0</v>
      </c>
      <c r="AH20" s="15">
        <f t="shared" si="4"/>
        <v>0</v>
      </c>
    </row>
    <row r="21" spans="1:34" ht="63" x14ac:dyDescent="0.25">
      <c r="A21" s="7" t="s">
        <v>58</v>
      </c>
      <c r="B21" s="8" t="s">
        <v>59</v>
      </c>
      <c r="C21" s="9" t="s">
        <v>48</v>
      </c>
      <c r="D21" s="15" t="str">
        <f>D62</f>
        <v>нд</v>
      </c>
      <c r="E21" s="15">
        <f t="shared" si="4"/>
        <v>0</v>
      </c>
      <c r="F21" s="15">
        <f t="shared" si="4"/>
        <v>0</v>
      </c>
      <c r="G21" s="15">
        <f t="shared" si="4"/>
        <v>0</v>
      </c>
      <c r="H21" s="15">
        <f t="shared" si="4"/>
        <v>0</v>
      </c>
      <c r="I21" s="15">
        <f t="shared" si="4"/>
        <v>0</v>
      </c>
      <c r="J21" s="15">
        <f t="shared" si="4"/>
        <v>0</v>
      </c>
      <c r="K21" s="15">
        <f t="shared" si="4"/>
        <v>0</v>
      </c>
      <c r="L21" s="15">
        <f t="shared" si="4"/>
        <v>0</v>
      </c>
      <c r="M21" s="15">
        <f t="shared" si="4"/>
        <v>0</v>
      </c>
      <c r="N21" s="15">
        <f t="shared" si="4"/>
        <v>0</v>
      </c>
      <c r="O21" s="15">
        <f t="shared" si="4"/>
        <v>0</v>
      </c>
      <c r="P21" s="15">
        <f t="shared" si="4"/>
        <v>0</v>
      </c>
      <c r="Q21" s="15">
        <f t="shared" si="4"/>
        <v>0</v>
      </c>
      <c r="R21" s="15">
        <f t="shared" si="4"/>
        <v>0</v>
      </c>
      <c r="S21" s="15">
        <f t="shared" si="4"/>
        <v>0</v>
      </c>
      <c r="T21" s="15">
        <f t="shared" si="4"/>
        <v>0</v>
      </c>
      <c r="U21" s="15">
        <f t="shared" si="4"/>
        <v>0</v>
      </c>
      <c r="V21" s="15">
        <f t="shared" si="4"/>
        <v>0</v>
      </c>
      <c r="W21" s="15">
        <f t="shared" si="4"/>
        <v>0</v>
      </c>
      <c r="X21" s="15">
        <f t="shared" si="4"/>
        <v>0</v>
      </c>
      <c r="Y21" s="15">
        <f t="shared" si="4"/>
        <v>0</v>
      </c>
      <c r="Z21" s="15">
        <f t="shared" si="4"/>
        <v>0</v>
      </c>
      <c r="AA21" s="15">
        <f t="shared" si="4"/>
        <v>0</v>
      </c>
      <c r="AB21" s="15">
        <f t="shared" si="4"/>
        <v>0</v>
      </c>
      <c r="AC21" s="15">
        <f t="shared" si="4"/>
        <v>0</v>
      </c>
      <c r="AD21" s="15">
        <f t="shared" si="4"/>
        <v>0</v>
      </c>
      <c r="AE21" s="15">
        <f t="shared" si="4"/>
        <v>0</v>
      </c>
      <c r="AF21" s="15">
        <f t="shared" si="4"/>
        <v>0</v>
      </c>
      <c r="AG21" s="15">
        <f t="shared" si="4"/>
        <v>0</v>
      </c>
      <c r="AH21" s="15">
        <f t="shared" si="4"/>
        <v>0</v>
      </c>
    </row>
    <row r="22" spans="1:34" ht="31.5" x14ac:dyDescent="0.25">
      <c r="A22" s="7" t="s">
        <v>60</v>
      </c>
      <c r="B22" s="8" t="s">
        <v>61</v>
      </c>
      <c r="C22" s="9" t="s">
        <v>48</v>
      </c>
      <c r="D22" s="15" t="str">
        <f>D63</f>
        <v>нд</v>
      </c>
      <c r="E22" s="15">
        <f t="shared" si="4"/>
        <v>0</v>
      </c>
      <c r="F22" s="15">
        <f t="shared" si="4"/>
        <v>0</v>
      </c>
      <c r="G22" s="15">
        <f t="shared" si="4"/>
        <v>0</v>
      </c>
      <c r="H22" s="15">
        <f t="shared" si="4"/>
        <v>0</v>
      </c>
      <c r="I22" s="15">
        <f t="shared" si="4"/>
        <v>0</v>
      </c>
      <c r="J22" s="15">
        <f t="shared" si="4"/>
        <v>0</v>
      </c>
      <c r="K22" s="15">
        <f t="shared" si="4"/>
        <v>0</v>
      </c>
      <c r="L22" s="15">
        <f t="shared" si="4"/>
        <v>0</v>
      </c>
      <c r="M22" s="15">
        <f t="shared" si="4"/>
        <v>0</v>
      </c>
      <c r="N22" s="15">
        <f t="shared" si="4"/>
        <v>0</v>
      </c>
      <c r="O22" s="15">
        <f t="shared" si="4"/>
        <v>0</v>
      </c>
      <c r="P22" s="15">
        <f t="shared" si="4"/>
        <v>0</v>
      </c>
      <c r="Q22" s="15">
        <f t="shared" si="4"/>
        <v>0</v>
      </c>
      <c r="R22" s="15">
        <f t="shared" si="4"/>
        <v>0</v>
      </c>
      <c r="S22" s="15">
        <f t="shared" si="4"/>
        <v>0</v>
      </c>
      <c r="T22" s="15">
        <f t="shared" si="4"/>
        <v>0</v>
      </c>
      <c r="U22" s="15">
        <f t="shared" si="4"/>
        <v>0</v>
      </c>
      <c r="V22" s="15">
        <f t="shared" si="4"/>
        <v>0</v>
      </c>
      <c r="W22" s="15">
        <f t="shared" si="4"/>
        <v>0</v>
      </c>
      <c r="X22" s="15">
        <f t="shared" si="4"/>
        <v>0</v>
      </c>
      <c r="Y22" s="15">
        <f t="shared" si="4"/>
        <v>0</v>
      </c>
      <c r="Z22" s="15">
        <f t="shared" si="4"/>
        <v>0</v>
      </c>
      <c r="AA22" s="15">
        <f t="shared" si="4"/>
        <v>0</v>
      </c>
      <c r="AB22" s="15">
        <f t="shared" si="4"/>
        <v>0</v>
      </c>
      <c r="AC22" s="15">
        <f t="shared" si="4"/>
        <v>0</v>
      </c>
      <c r="AD22" s="15">
        <f t="shared" si="4"/>
        <v>0</v>
      </c>
      <c r="AE22" s="15">
        <f t="shared" si="4"/>
        <v>0</v>
      </c>
      <c r="AF22" s="15">
        <f t="shared" si="4"/>
        <v>0</v>
      </c>
      <c r="AG22" s="15">
        <f t="shared" si="4"/>
        <v>0</v>
      </c>
      <c r="AH22" s="15">
        <f t="shared" si="4"/>
        <v>0</v>
      </c>
    </row>
    <row r="23" spans="1:34" s="10" customFormat="1" x14ac:dyDescent="0.25">
      <c r="A23" s="38" t="s">
        <v>62</v>
      </c>
      <c r="B23" s="39" t="s">
        <v>63</v>
      </c>
      <c r="C23" s="9" t="s">
        <v>48</v>
      </c>
      <c r="D23" s="15" t="s">
        <v>49</v>
      </c>
      <c r="E23" s="15">
        <f>E24+E44+E58+E61+E62+E63</f>
        <v>0</v>
      </c>
      <c r="F23" s="15">
        <f t="shared" ref="F23:AH23" si="5">F24+F44+F58+F61+F62+F63</f>
        <v>0</v>
      </c>
      <c r="G23" s="15">
        <f t="shared" si="5"/>
        <v>0</v>
      </c>
      <c r="H23" s="15">
        <f t="shared" si="5"/>
        <v>0</v>
      </c>
      <c r="I23" s="15">
        <f t="shared" si="5"/>
        <v>0</v>
      </c>
      <c r="J23" s="15">
        <f t="shared" si="5"/>
        <v>0.25</v>
      </c>
      <c r="K23" s="15">
        <f t="shared" si="5"/>
        <v>0</v>
      </c>
      <c r="L23" s="15">
        <f t="shared" si="5"/>
        <v>0</v>
      </c>
      <c r="M23" s="15">
        <f t="shared" si="5"/>
        <v>0</v>
      </c>
      <c r="N23" s="15">
        <f t="shared" si="5"/>
        <v>0</v>
      </c>
      <c r="O23" s="15">
        <f t="shared" si="5"/>
        <v>0.4</v>
      </c>
      <c r="P23" s="15">
        <f t="shared" si="5"/>
        <v>0</v>
      </c>
      <c r="Q23" s="15">
        <f t="shared" si="5"/>
        <v>0</v>
      </c>
      <c r="R23" s="15">
        <f t="shared" si="5"/>
        <v>0</v>
      </c>
      <c r="S23" s="15">
        <f t="shared" si="5"/>
        <v>0</v>
      </c>
      <c r="T23" s="15">
        <f t="shared" si="5"/>
        <v>0</v>
      </c>
      <c r="U23" s="15">
        <f t="shared" si="5"/>
        <v>0</v>
      </c>
      <c r="V23" s="15">
        <f t="shared" si="5"/>
        <v>0</v>
      </c>
      <c r="W23" s="15">
        <f t="shared" si="5"/>
        <v>0</v>
      </c>
      <c r="X23" s="15">
        <f t="shared" si="5"/>
        <v>0</v>
      </c>
      <c r="Y23" s="15">
        <f t="shared" si="5"/>
        <v>0</v>
      </c>
      <c r="Z23" s="15">
        <f t="shared" si="5"/>
        <v>0</v>
      </c>
      <c r="AA23" s="15">
        <f t="shared" si="5"/>
        <v>0</v>
      </c>
      <c r="AB23" s="15">
        <f t="shared" si="5"/>
        <v>0</v>
      </c>
      <c r="AC23" s="15">
        <f t="shared" si="5"/>
        <v>0</v>
      </c>
      <c r="AD23" s="15">
        <f t="shared" si="5"/>
        <v>0.65</v>
      </c>
      <c r="AE23" s="15">
        <f t="shared" si="5"/>
        <v>0</v>
      </c>
      <c r="AF23" s="15">
        <f t="shared" si="5"/>
        <v>0</v>
      </c>
      <c r="AG23" s="15">
        <f t="shared" si="5"/>
        <v>0</v>
      </c>
      <c r="AH23" s="15">
        <f t="shared" si="5"/>
        <v>0</v>
      </c>
    </row>
    <row r="24" spans="1:34" s="11" customFormat="1" ht="31.5" x14ac:dyDescent="0.25">
      <c r="A24" s="12" t="s">
        <v>64</v>
      </c>
      <c r="B24" s="13" t="s">
        <v>65</v>
      </c>
      <c r="C24" s="9" t="s">
        <v>48</v>
      </c>
      <c r="D24" s="15" t="s">
        <v>49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</row>
    <row r="25" spans="1:34" ht="47.25" x14ac:dyDescent="0.25">
      <c r="A25" s="12" t="s">
        <v>66</v>
      </c>
      <c r="B25" s="13" t="s">
        <v>67</v>
      </c>
      <c r="C25" s="14" t="s">
        <v>48</v>
      </c>
      <c r="D25" s="15" t="s">
        <v>49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</row>
    <row r="26" spans="1:34" ht="78.75" x14ac:dyDescent="0.25">
      <c r="A26" s="12" t="s">
        <v>68</v>
      </c>
      <c r="B26" s="13" t="s">
        <v>69</v>
      </c>
      <c r="C26" s="14" t="s">
        <v>48</v>
      </c>
      <c r="D26" s="15" t="s">
        <v>49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</row>
    <row r="27" spans="1:34" ht="78.75" x14ac:dyDescent="0.25">
      <c r="A27" s="12" t="s">
        <v>70</v>
      </c>
      <c r="B27" s="13" t="s">
        <v>71</v>
      </c>
      <c r="C27" s="14" t="s">
        <v>48</v>
      </c>
      <c r="D27" s="15" t="s">
        <v>49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</row>
    <row r="28" spans="1:34" ht="63" x14ac:dyDescent="0.25">
      <c r="A28" s="12" t="s">
        <v>72</v>
      </c>
      <c r="B28" s="13" t="s">
        <v>73</v>
      </c>
      <c r="C28" s="14" t="s">
        <v>48</v>
      </c>
      <c r="D28" s="15" t="s">
        <v>49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</row>
    <row r="29" spans="1:34" ht="47.25" x14ac:dyDescent="0.25">
      <c r="A29" s="12" t="s">
        <v>74</v>
      </c>
      <c r="B29" s="13" t="s">
        <v>75</v>
      </c>
      <c r="C29" s="14" t="s">
        <v>48</v>
      </c>
      <c r="D29" s="15" t="s">
        <v>49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</row>
    <row r="30" spans="1:34" ht="78.75" x14ac:dyDescent="0.25">
      <c r="A30" s="12" t="s">
        <v>76</v>
      </c>
      <c r="B30" s="13" t="s">
        <v>77</v>
      </c>
      <c r="C30" s="14" t="s">
        <v>48</v>
      </c>
      <c r="D30" s="15" t="s">
        <v>49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</row>
    <row r="31" spans="1:34" ht="63" x14ac:dyDescent="0.25">
      <c r="A31" s="12" t="s">
        <v>78</v>
      </c>
      <c r="B31" s="13" t="s">
        <v>79</v>
      </c>
      <c r="C31" s="14" t="s">
        <v>48</v>
      </c>
      <c r="D31" s="15" t="s">
        <v>49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</row>
    <row r="32" spans="1:34" ht="63" x14ac:dyDescent="0.25">
      <c r="A32" s="12" t="s">
        <v>80</v>
      </c>
      <c r="B32" s="13" t="s">
        <v>81</v>
      </c>
      <c r="C32" s="14" t="s">
        <v>48</v>
      </c>
      <c r="D32" s="15" t="s">
        <v>49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</row>
    <row r="33" spans="1:34" ht="47.25" x14ac:dyDescent="0.25">
      <c r="A33" s="12" t="s">
        <v>82</v>
      </c>
      <c r="B33" s="13" t="s">
        <v>83</v>
      </c>
      <c r="C33" s="14" t="s">
        <v>48</v>
      </c>
      <c r="D33" s="15" t="s">
        <v>49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</row>
    <row r="34" spans="1:34" ht="141.75" x14ac:dyDescent="0.25">
      <c r="A34" s="12" t="s">
        <v>82</v>
      </c>
      <c r="B34" s="13" t="s">
        <v>84</v>
      </c>
      <c r="C34" s="14" t="s">
        <v>48</v>
      </c>
      <c r="D34" s="15" t="s">
        <v>49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</row>
    <row r="35" spans="1:34" ht="126" x14ac:dyDescent="0.25">
      <c r="A35" s="12" t="s">
        <v>82</v>
      </c>
      <c r="B35" s="13" t="s">
        <v>85</v>
      </c>
      <c r="C35" s="14" t="s">
        <v>48</v>
      </c>
      <c r="D35" s="15" t="s">
        <v>49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</row>
    <row r="36" spans="1:34" ht="126" x14ac:dyDescent="0.25">
      <c r="A36" s="12" t="s">
        <v>82</v>
      </c>
      <c r="B36" s="13" t="s">
        <v>86</v>
      </c>
      <c r="C36" s="14" t="s">
        <v>48</v>
      </c>
      <c r="D36" s="15" t="s">
        <v>49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</row>
    <row r="37" spans="1:34" ht="47.25" x14ac:dyDescent="0.25">
      <c r="A37" s="12" t="s">
        <v>87</v>
      </c>
      <c r="B37" s="13" t="s">
        <v>83</v>
      </c>
      <c r="C37" s="14" t="s">
        <v>48</v>
      </c>
      <c r="D37" s="15" t="s">
        <v>49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</row>
    <row r="38" spans="1:34" ht="141.75" x14ac:dyDescent="0.25">
      <c r="A38" s="12" t="s">
        <v>87</v>
      </c>
      <c r="B38" s="13" t="s">
        <v>84</v>
      </c>
      <c r="C38" s="14" t="s">
        <v>48</v>
      </c>
      <c r="D38" s="15" t="s">
        <v>49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</row>
    <row r="39" spans="1:34" ht="126" x14ac:dyDescent="0.25">
      <c r="A39" s="12" t="s">
        <v>87</v>
      </c>
      <c r="B39" s="13" t="s">
        <v>85</v>
      </c>
      <c r="C39" s="14" t="s">
        <v>48</v>
      </c>
      <c r="D39" s="15" t="s">
        <v>49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</row>
    <row r="40" spans="1:34" ht="126" x14ac:dyDescent="0.25">
      <c r="A40" s="12" t="s">
        <v>87</v>
      </c>
      <c r="B40" s="13" t="s">
        <v>86</v>
      </c>
      <c r="C40" s="14" t="s">
        <v>48</v>
      </c>
      <c r="D40" s="15" t="s">
        <v>49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</row>
    <row r="41" spans="1:34" ht="110.25" x14ac:dyDescent="0.25">
      <c r="A41" s="12" t="s">
        <v>88</v>
      </c>
      <c r="B41" s="13" t="s">
        <v>89</v>
      </c>
      <c r="C41" s="14" t="s">
        <v>48</v>
      </c>
      <c r="D41" s="15" t="s">
        <v>49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</row>
    <row r="42" spans="1:34" ht="94.5" x14ac:dyDescent="0.25">
      <c r="A42" s="12" t="s">
        <v>90</v>
      </c>
      <c r="B42" s="13" t="s">
        <v>91</v>
      </c>
      <c r="C42" s="14" t="s">
        <v>48</v>
      </c>
      <c r="D42" s="15" t="s">
        <v>49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</row>
    <row r="43" spans="1:34" ht="110.25" x14ac:dyDescent="0.25">
      <c r="A43" s="12" t="s">
        <v>92</v>
      </c>
      <c r="B43" s="13" t="s">
        <v>93</v>
      </c>
      <c r="C43" s="14" t="s">
        <v>48</v>
      </c>
      <c r="D43" s="15" t="s">
        <v>49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</row>
    <row r="44" spans="1:34" s="11" customFormat="1" ht="47.25" x14ac:dyDescent="0.25">
      <c r="A44" s="12" t="s">
        <v>94</v>
      </c>
      <c r="B44" s="13" t="s">
        <v>95</v>
      </c>
      <c r="C44" s="9" t="s">
        <v>48</v>
      </c>
      <c r="D44" s="15" t="s">
        <v>49</v>
      </c>
      <c r="E44" s="15">
        <f>E45+E50+E53+E55</f>
        <v>0</v>
      </c>
      <c r="F44" s="15">
        <f t="shared" ref="F44:AH44" si="6">F45+F50+F53+F55</f>
        <v>0</v>
      </c>
      <c r="G44" s="15">
        <f t="shared" si="6"/>
        <v>0</v>
      </c>
      <c r="H44" s="15">
        <f t="shared" si="6"/>
        <v>0</v>
      </c>
      <c r="I44" s="15">
        <f t="shared" si="6"/>
        <v>0</v>
      </c>
      <c r="J44" s="15">
        <f t="shared" si="6"/>
        <v>0.25</v>
      </c>
      <c r="K44" s="15">
        <f t="shared" si="6"/>
        <v>0</v>
      </c>
      <c r="L44" s="15">
        <f t="shared" si="6"/>
        <v>0</v>
      </c>
      <c r="M44" s="15">
        <f t="shared" si="6"/>
        <v>0</v>
      </c>
      <c r="N44" s="15">
        <f t="shared" si="6"/>
        <v>0</v>
      </c>
      <c r="O44" s="15">
        <f t="shared" si="6"/>
        <v>0.4</v>
      </c>
      <c r="P44" s="15">
        <f t="shared" si="6"/>
        <v>0</v>
      </c>
      <c r="Q44" s="15">
        <f t="shared" si="6"/>
        <v>0</v>
      </c>
      <c r="R44" s="15">
        <f t="shared" si="6"/>
        <v>0</v>
      </c>
      <c r="S44" s="15">
        <f t="shared" si="6"/>
        <v>0</v>
      </c>
      <c r="T44" s="15">
        <f t="shared" si="6"/>
        <v>0</v>
      </c>
      <c r="U44" s="15">
        <f t="shared" si="6"/>
        <v>0</v>
      </c>
      <c r="V44" s="15">
        <f t="shared" si="6"/>
        <v>0</v>
      </c>
      <c r="W44" s="15">
        <f t="shared" si="6"/>
        <v>0</v>
      </c>
      <c r="X44" s="15">
        <f t="shared" si="6"/>
        <v>0</v>
      </c>
      <c r="Y44" s="15">
        <f t="shared" si="6"/>
        <v>0</v>
      </c>
      <c r="Z44" s="15">
        <f t="shared" si="6"/>
        <v>0</v>
      </c>
      <c r="AA44" s="15">
        <f t="shared" si="6"/>
        <v>0</v>
      </c>
      <c r="AB44" s="15">
        <f t="shared" si="6"/>
        <v>0</v>
      </c>
      <c r="AC44" s="15">
        <f t="shared" si="6"/>
        <v>0</v>
      </c>
      <c r="AD44" s="15">
        <f t="shared" si="6"/>
        <v>0.65</v>
      </c>
      <c r="AE44" s="15">
        <f t="shared" si="6"/>
        <v>0</v>
      </c>
      <c r="AF44" s="15">
        <f t="shared" si="6"/>
        <v>0</v>
      </c>
      <c r="AG44" s="15">
        <f t="shared" si="6"/>
        <v>0</v>
      </c>
      <c r="AH44" s="15">
        <f t="shared" si="6"/>
        <v>0</v>
      </c>
    </row>
    <row r="45" spans="1:34" ht="78.75" x14ac:dyDescent="0.25">
      <c r="A45" s="12" t="s">
        <v>96</v>
      </c>
      <c r="B45" s="13" t="s">
        <v>97</v>
      </c>
      <c r="C45" s="9" t="s">
        <v>48</v>
      </c>
      <c r="D45" s="15" t="s">
        <v>49</v>
      </c>
      <c r="E45" s="15">
        <f>E46</f>
        <v>0</v>
      </c>
      <c r="F45" s="15">
        <f t="shared" ref="F45:AH45" si="7">F46</f>
        <v>0</v>
      </c>
      <c r="G45" s="15">
        <f t="shared" si="7"/>
        <v>0</v>
      </c>
      <c r="H45" s="15">
        <f t="shared" si="7"/>
        <v>0</v>
      </c>
      <c r="I45" s="15">
        <f t="shared" si="7"/>
        <v>0</v>
      </c>
      <c r="J45" s="15">
        <f t="shared" si="7"/>
        <v>0.25</v>
      </c>
      <c r="K45" s="15">
        <f t="shared" si="7"/>
        <v>0</v>
      </c>
      <c r="L45" s="15">
        <f t="shared" si="7"/>
        <v>0</v>
      </c>
      <c r="M45" s="15">
        <f t="shared" si="7"/>
        <v>0</v>
      </c>
      <c r="N45" s="15">
        <f t="shared" si="7"/>
        <v>0</v>
      </c>
      <c r="O45" s="15">
        <f t="shared" si="7"/>
        <v>0.4</v>
      </c>
      <c r="P45" s="15">
        <f t="shared" si="7"/>
        <v>0</v>
      </c>
      <c r="Q45" s="15">
        <f t="shared" si="7"/>
        <v>0</v>
      </c>
      <c r="R45" s="15">
        <f t="shared" si="7"/>
        <v>0</v>
      </c>
      <c r="S45" s="15">
        <f t="shared" si="7"/>
        <v>0</v>
      </c>
      <c r="T45" s="15">
        <f t="shared" si="7"/>
        <v>0</v>
      </c>
      <c r="U45" s="15">
        <f t="shared" si="7"/>
        <v>0</v>
      </c>
      <c r="V45" s="15">
        <f t="shared" si="7"/>
        <v>0</v>
      </c>
      <c r="W45" s="15">
        <f t="shared" si="7"/>
        <v>0</v>
      </c>
      <c r="X45" s="15">
        <f t="shared" si="7"/>
        <v>0</v>
      </c>
      <c r="Y45" s="15">
        <f t="shared" si="7"/>
        <v>0</v>
      </c>
      <c r="Z45" s="15">
        <f t="shared" si="7"/>
        <v>0</v>
      </c>
      <c r="AA45" s="15">
        <f t="shared" si="7"/>
        <v>0</v>
      </c>
      <c r="AB45" s="15">
        <f t="shared" si="7"/>
        <v>0</v>
      </c>
      <c r="AC45" s="15">
        <f t="shared" si="7"/>
        <v>0</v>
      </c>
      <c r="AD45" s="15">
        <f t="shared" si="7"/>
        <v>0.65</v>
      </c>
      <c r="AE45" s="15">
        <f t="shared" si="7"/>
        <v>0</v>
      </c>
      <c r="AF45" s="15">
        <f t="shared" si="7"/>
        <v>0</v>
      </c>
      <c r="AG45" s="15">
        <f t="shared" si="7"/>
        <v>0</v>
      </c>
      <c r="AH45" s="15">
        <f t="shared" si="7"/>
        <v>0</v>
      </c>
    </row>
    <row r="46" spans="1:34" ht="47.25" x14ac:dyDescent="0.25">
      <c r="A46" s="16" t="s">
        <v>98</v>
      </c>
      <c r="B46" s="13" t="s">
        <v>99</v>
      </c>
      <c r="C46" s="9" t="s">
        <v>48</v>
      </c>
      <c r="D46" s="15" t="s">
        <v>49</v>
      </c>
      <c r="E46" s="15">
        <f>E47+E48</f>
        <v>0</v>
      </c>
      <c r="F46" s="15">
        <f t="shared" ref="F46:AH46" si="8">F47+F48</f>
        <v>0</v>
      </c>
      <c r="G46" s="15">
        <f t="shared" si="8"/>
        <v>0</v>
      </c>
      <c r="H46" s="15">
        <f t="shared" si="8"/>
        <v>0</v>
      </c>
      <c r="I46" s="15">
        <f t="shared" si="8"/>
        <v>0</v>
      </c>
      <c r="J46" s="15">
        <f t="shared" si="8"/>
        <v>0.25</v>
      </c>
      <c r="K46" s="15">
        <f t="shared" si="8"/>
        <v>0</v>
      </c>
      <c r="L46" s="15">
        <f t="shared" si="8"/>
        <v>0</v>
      </c>
      <c r="M46" s="15">
        <f t="shared" si="8"/>
        <v>0</v>
      </c>
      <c r="N46" s="15">
        <f t="shared" si="8"/>
        <v>0</v>
      </c>
      <c r="O46" s="15">
        <f t="shared" si="8"/>
        <v>0.4</v>
      </c>
      <c r="P46" s="15">
        <f t="shared" si="8"/>
        <v>0</v>
      </c>
      <c r="Q46" s="15">
        <f t="shared" si="8"/>
        <v>0</v>
      </c>
      <c r="R46" s="15">
        <f t="shared" si="8"/>
        <v>0</v>
      </c>
      <c r="S46" s="15">
        <f t="shared" si="8"/>
        <v>0</v>
      </c>
      <c r="T46" s="15">
        <f t="shared" si="8"/>
        <v>0</v>
      </c>
      <c r="U46" s="15">
        <f t="shared" si="8"/>
        <v>0</v>
      </c>
      <c r="V46" s="15">
        <f t="shared" si="8"/>
        <v>0</v>
      </c>
      <c r="W46" s="15">
        <f t="shared" si="8"/>
        <v>0</v>
      </c>
      <c r="X46" s="15">
        <f t="shared" si="8"/>
        <v>0</v>
      </c>
      <c r="Y46" s="15">
        <f t="shared" si="8"/>
        <v>0</v>
      </c>
      <c r="Z46" s="15">
        <f t="shared" si="8"/>
        <v>0</v>
      </c>
      <c r="AA46" s="15">
        <f t="shared" si="8"/>
        <v>0</v>
      </c>
      <c r="AB46" s="15">
        <f t="shared" si="8"/>
        <v>0</v>
      </c>
      <c r="AC46" s="15">
        <f t="shared" si="8"/>
        <v>0</v>
      </c>
      <c r="AD46" s="15">
        <f t="shared" si="8"/>
        <v>0.65</v>
      </c>
      <c r="AE46" s="15">
        <f t="shared" si="8"/>
        <v>0</v>
      </c>
      <c r="AF46" s="15">
        <f t="shared" si="8"/>
        <v>0</v>
      </c>
      <c r="AG46" s="15">
        <f t="shared" si="8"/>
        <v>0</v>
      </c>
      <c r="AH46" s="15">
        <f t="shared" si="8"/>
        <v>0</v>
      </c>
    </row>
    <row r="47" spans="1:34" s="17" customFormat="1" ht="31.5" x14ac:dyDescent="0.25">
      <c r="A47" s="40" t="str">
        <f>'[1]1-2026'!$A$52</f>
        <v>1.2.1.1.1</v>
      </c>
      <c r="B47" s="41" t="str">
        <f>'[1]1-2026'!$B$52</f>
        <v>Реконструкция ТП-9, КТПН 2хТМГ-400кВА</v>
      </c>
      <c r="C47" s="42" t="str">
        <f>'[1]1-2026'!$C$52</f>
        <v>P_1.1.1</v>
      </c>
      <c r="D47" s="43" t="s">
        <v>49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44" t="s">
        <v>100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44" t="str">
        <f>J47</f>
        <v>0,25</v>
      </c>
      <c r="AE47" s="15">
        <v>0</v>
      </c>
      <c r="AF47" s="15">
        <v>0</v>
      </c>
      <c r="AG47" s="15">
        <v>0</v>
      </c>
      <c r="AH47" s="15">
        <v>0</v>
      </c>
    </row>
    <row r="48" spans="1:34" s="17" customFormat="1" ht="31.5" x14ac:dyDescent="0.25">
      <c r="A48" s="40" t="str">
        <f>'[1]1-2026'!$A$53</f>
        <v>1.2.1.1.2</v>
      </c>
      <c r="B48" s="41" t="str">
        <f>'[1]1-2026'!$B$53</f>
        <v>Реконструкция ТП-14, КТПН 1хТМГ-250кВА</v>
      </c>
      <c r="C48" s="42" t="str">
        <f>'[1]1-2026'!$C$53</f>
        <v>P_1.1.2</v>
      </c>
      <c r="D48" s="43" t="s">
        <v>49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0.4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f>O48</f>
        <v>0.4</v>
      </c>
      <c r="AE48" s="15">
        <v>0</v>
      </c>
      <c r="AF48" s="15">
        <v>0</v>
      </c>
      <c r="AG48" s="15">
        <v>0</v>
      </c>
      <c r="AH48" s="15">
        <v>0</v>
      </c>
    </row>
    <row r="49" spans="1:34" ht="78.75" x14ac:dyDescent="0.25">
      <c r="A49" s="12" t="s">
        <v>101</v>
      </c>
      <c r="B49" s="13" t="s">
        <v>102</v>
      </c>
      <c r="C49" s="18" t="s">
        <v>48</v>
      </c>
      <c r="D49" s="15" t="s">
        <v>49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</row>
    <row r="50" spans="1:34" ht="63" x14ac:dyDescent="0.25">
      <c r="A50" s="12" t="s">
        <v>103</v>
      </c>
      <c r="B50" s="13" t="s">
        <v>104</v>
      </c>
      <c r="C50" s="18" t="s">
        <v>48</v>
      </c>
      <c r="D50" s="15" t="s">
        <v>49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</row>
    <row r="51" spans="1:34" ht="47.25" x14ac:dyDescent="0.25">
      <c r="A51" s="12" t="s">
        <v>105</v>
      </c>
      <c r="B51" s="13" t="s">
        <v>106</v>
      </c>
      <c r="C51" s="18" t="s">
        <v>48</v>
      </c>
      <c r="D51" s="15" t="s">
        <v>49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</row>
    <row r="52" spans="1:34" ht="78.75" x14ac:dyDescent="0.25">
      <c r="A52" s="12" t="s">
        <v>107</v>
      </c>
      <c r="B52" s="13" t="s">
        <v>108</v>
      </c>
      <c r="C52" s="18" t="s">
        <v>48</v>
      </c>
      <c r="D52" s="15" t="s">
        <v>49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</row>
    <row r="53" spans="1:34" ht="47.25" x14ac:dyDescent="0.25">
      <c r="A53" s="12" t="s">
        <v>109</v>
      </c>
      <c r="B53" s="13" t="s">
        <v>110</v>
      </c>
      <c r="C53" s="14" t="s">
        <v>48</v>
      </c>
      <c r="D53" s="15" t="s">
        <v>49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</row>
    <row r="54" spans="1:34" s="17" customFormat="1" ht="63" x14ac:dyDescent="0.25">
      <c r="A54" s="45" t="str">
        <f>'[1]1-2026'!$A$59</f>
        <v>1.2.3.1</v>
      </c>
      <c r="B54" s="46" t="str">
        <f>'[1]1-2026'!$B$59</f>
        <v>Модернизация системы сбора данных с приборов учета электроэнергии класс напряжения 0,4 кВ</v>
      </c>
      <c r="C54" s="42" t="str">
        <f>'[1]1-2026'!$C$59</f>
        <v>P_2.3.1</v>
      </c>
      <c r="D54" s="43" t="s">
        <v>49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</row>
    <row r="55" spans="1:34" ht="63" x14ac:dyDescent="0.25">
      <c r="A55" s="12" t="s">
        <v>111</v>
      </c>
      <c r="B55" s="13" t="s">
        <v>112</v>
      </c>
      <c r="C55" s="14" t="s">
        <v>48</v>
      </c>
      <c r="D55" s="15" t="s">
        <v>49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</row>
    <row r="56" spans="1:34" ht="47.25" x14ac:dyDescent="0.25">
      <c r="A56" s="12" t="s">
        <v>113</v>
      </c>
      <c r="B56" s="13" t="s">
        <v>114</v>
      </c>
      <c r="C56" s="14" t="s">
        <v>48</v>
      </c>
      <c r="D56" s="15" t="s">
        <v>49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</row>
    <row r="57" spans="1:34" ht="63" x14ac:dyDescent="0.25">
      <c r="A57" s="12" t="s">
        <v>115</v>
      </c>
      <c r="B57" s="13" t="s">
        <v>116</v>
      </c>
      <c r="C57" s="14" t="s">
        <v>48</v>
      </c>
      <c r="D57" s="15" t="s">
        <v>49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</row>
    <row r="58" spans="1:34" s="11" customFormat="1" ht="94.5" x14ac:dyDescent="0.25">
      <c r="A58" s="12" t="s">
        <v>117</v>
      </c>
      <c r="B58" s="13" t="s">
        <v>118</v>
      </c>
      <c r="C58" s="9" t="s">
        <v>48</v>
      </c>
      <c r="D58" s="15" t="s">
        <v>49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</row>
    <row r="59" spans="1:34" ht="78.75" x14ac:dyDescent="0.25">
      <c r="A59" s="12" t="s">
        <v>119</v>
      </c>
      <c r="B59" s="13" t="s">
        <v>120</v>
      </c>
      <c r="C59" s="14" t="s">
        <v>48</v>
      </c>
      <c r="D59" s="15" t="s">
        <v>49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</row>
    <row r="60" spans="1:34" ht="78.75" x14ac:dyDescent="0.25">
      <c r="A60" s="12" t="s">
        <v>121</v>
      </c>
      <c r="B60" s="13" t="s">
        <v>122</v>
      </c>
      <c r="C60" s="14" t="s">
        <v>48</v>
      </c>
      <c r="D60" s="15" t="s">
        <v>49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</row>
    <row r="61" spans="1:34" s="11" customFormat="1" ht="47.25" x14ac:dyDescent="0.25">
      <c r="A61" s="12" t="s">
        <v>123</v>
      </c>
      <c r="B61" s="13" t="s">
        <v>124</v>
      </c>
      <c r="C61" s="9" t="s">
        <v>48</v>
      </c>
      <c r="D61" s="15" t="s">
        <v>49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</row>
    <row r="62" spans="1:34" s="11" customFormat="1" ht="63" x14ac:dyDescent="0.25">
      <c r="A62" s="12" t="s">
        <v>125</v>
      </c>
      <c r="B62" s="13" t="s">
        <v>126</v>
      </c>
      <c r="C62" s="9" t="s">
        <v>48</v>
      </c>
      <c r="D62" s="15" t="s">
        <v>49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</row>
    <row r="63" spans="1:34" s="11" customFormat="1" ht="31.5" x14ac:dyDescent="0.25">
      <c r="A63" s="12" t="s">
        <v>127</v>
      </c>
      <c r="B63" s="13" t="s">
        <v>128</v>
      </c>
      <c r="C63" s="9" t="s">
        <v>48</v>
      </c>
      <c r="D63" s="15" t="s">
        <v>49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</row>
  </sheetData>
  <mergeCells count="22">
    <mergeCell ref="A11:A14"/>
    <mergeCell ref="B11:B14"/>
    <mergeCell ref="C11:C14"/>
    <mergeCell ref="D11:D14"/>
    <mergeCell ref="E11:I12"/>
    <mergeCell ref="A4:AH4"/>
    <mergeCell ref="A6:AH6"/>
    <mergeCell ref="A7:AH7"/>
    <mergeCell ref="A9:AH9"/>
    <mergeCell ref="A10:AH10"/>
    <mergeCell ref="AD13:AH13"/>
    <mergeCell ref="J11:AH11"/>
    <mergeCell ref="J12:N12"/>
    <mergeCell ref="O12:S12"/>
    <mergeCell ref="T12:X12"/>
    <mergeCell ref="Y12:AC12"/>
    <mergeCell ref="AD12:AH12"/>
    <mergeCell ref="E13:I13"/>
    <mergeCell ref="J13:N13"/>
    <mergeCell ref="O13:S13"/>
    <mergeCell ref="T13:X13"/>
    <mergeCell ref="Y13:AC13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2025-05-22T03:39:09Z</dcterms:created>
  <dcterms:modified xsi:type="dcterms:W3CDTF">2025-05-22T03:55:31Z</dcterms:modified>
</cp:coreProperties>
</file>