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tsoy\Desktop\Корр\"/>
    </mc:Choice>
  </mc:AlternateContent>
  <bookViews>
    <workbookView xWindow="-120" yWindow="-120" windowWidth="38640" windowHeight="1584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ПС'!$A$2:$T$29</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надежность'!$A$1:$Z$24</definedName>
    <definedName name="_xlnm.Print_Area" localSheetId="6">'4. паспортбюджет'!$A$1:$N$22</definedName>
    <definedName name="_xlnm.Print_Area" localSheetId="8">'6.1. Паспорт сетевой график'!$A$1:$L$40</definedName>
    <definedName name="_xlnm.Print_Area" localSheetId="9">'6.2. Паспорт фин осв ввод'!$A$1:$AC$64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5" l="1"/>
  <c r="A15" i="19"/>
  <c r="D59" i="15" l="1"/>
  <c r="E59" i="15"/>
  <c r="F59" i="15"/>
  <c r="G59" i="15"/>
  <c r="H59" i="15"/>
  <c r="I59" i="15"/>
  <c r="J59" i="15"/>
  <c r="K59" i="15"/>
  <c r="L59" i="15"/>
  <c r="M59" i="15"/>
  <c r="N59" i="15"/>
  <c r="O59" i="15"/>
  <c r="P59" i="15"/>
  <c r="Q59" i="15"/>
  <c r="R59" i="15"/>
  <c r="S59" i="15"/>
  <c r="T59" i="15"/>
  <c r="U59" i="15"/>
  <c r="V59" i="15"/>
  <c r="W59" i="15"/>
  <c r="X59" i="15"/>
  <c r="Y59" i="15"/>
  <c r="Z59" i="15"/>
  <c r="AA59" i="15"/>
  <c r="AB59" i="15"/>
  <c r="C59" i="15"/>
  <c r="E61" i="15"/>
  <c r="C61" i="15"/>
  <c r="AB61" i="15" s="1"/>
  <c r="D54" i="15" l="1"/>
  <c r="E54" i="15"/>
  <c r="F54" i="15"/>
  <c r="G54" i="15"/>
  <c r="H54" i="15"/>
  <c r="I54" i="15"/>
  <c r="J54" i="15"/>
  <c r="K54" i="15"/>
  <c r="L54" i="15"/>
  <c r="M54" i="15"/>
  <c r="N54" i="15"/>
  <c r="O54" i="15"/>
  <c r="P54" i="15"/>
  <c r="Q54" i="15"/>
  <c r="R54" i="15"/>
  <c r="S54" i="15"/>
  <c r="T54" i="15"/>
  <c r="U54" i="15"/>
  <c r="V54" i="15"/>
  <c r="W54" i="15"/>
  <c r="X54" i="15"/>
  <c r="Y54" i="15"/>
  <c r="Z54" i="15"/>
  <c r="AA54" i="15"/>
  <c r="AB54" i="15"/>
  <c r="C54" i="15"/>
  <c r="D52" i="15"/>
  <c r="E52" i="15"/>
  <c r="F52" i="15"/>
  <c r="G52" i="15"/>
  <c r="H52" i="15"/>
  <c r="I52" i="15"/>
  <c r="J52" i="15"/>
  <c r="K52" i="15"/>
  <c r="L52" i="15"/>
  <c r="M52" i="15"/>
  <c r="N52" i="15"/>
  <c r="O52" i="15"/>
  <c r="P52" i="15"/>
  <c r="Q52" i="15"/>
  <c r="R52" i="15"/>
  <c r="S52" i="15"/>
  <c r="T52" i="15"/>
  <c r="U52" i="15"/>
  <c r="V52" i="15"/>
  <c r="W52" i="15"/>
  <c r="X52" i="15"/>
  <c r="Y52" i="15"/>
  <c r="Z52" i="15"/>
  <c r="AA52" i="15"/>
  <c r="AB52" i="15"/>
  <c r="C52" i="15"/>
  <c r="D43" i="15"/>
  <c r="E43" i="15"/>
  <c r="F43" i="15"/>
  <c r="G43" i="15"/>
  <c r="H43" i="15"/>
  <c r="I43" i="15"/>
  <c r="J43" i="15"/>
  <c r="K43" i="15"/>
  <c r="L43" i="15"/>
  <c r="M43" i="15"/>
  <c r="N43" i="15"/>
  <c r="O43" i="15"/>
  <c r="P43" i="15"/>
  <c r="Q43" i="15"/>
  <c r="R43" i="15"/>
  <c r="S43" i="15"/>
  <c r="T43" i="15"/>
  <c r="U43" i="15"/>
  <c r="V43" i="15"/>
  <c r="W43" i="15"/>
  <c r="X43" i="15"/>
  <c r="Y43" i="15"/>
  <c r="Z43" i="15"/>
  <c r="AA43" i="15"/>
  <c r="AB43" i="15"/>
  <c r="AC43" i="15"/>
  <c r="C43" i="15"/>
  <c r="M35" i="15" l="1"/>
  <c r="M30" i="15"/>
  <c r="M31" i="15"/>
  <c r="M32" i="15"/>
  <c r="M33" i="15"/>
  <c r="E45" i="15"/>
  <c r="C45" i="15"/>
  <c r="AB45" i="15" s="1"/>
  <c r="D35" i="15"/>
  <c r="E35" i="15"/>
  <c r="F35" i="15"/>
  <c r="G35" i="15"/>
  <c r="H35" i="15"/>
  <c r="I35" i="15"/>
  <c r="J35" i="15"/>
  <c r="K35" i="15"/>
  <c r="L35" i="15"/>
  <c r="N35" i="15"/>
  <c r="O35" i="15"/>
  <c r="P35" i="15"/>
  <c r="Q35" i="15"/>
  <c r="R35" i="15"/>
  <c r="S35" i="15"/>
  <c r="T35" i="15"/>
  <c r="U35" i="15"/>
  <c r="V35" i="15"/>
  <c r="W35" i="15"/>
  <c r="X35" i="15"/>
  <c r="Y35" i="15"/>
  <c r="Z35" i="15"/>
  <c r="AA35" i="15"/>
  <c r="AB35" i="15"/>
  <c r="C35" i="15"/>
  <c r="AB37" i="15"/>
  <c r="E37" i="15"/>
  <c r="C37" i="15"/>
  <c r="AB33" i="15"/>
  <c r="AB32" i="15"/>
  <c r="AB31" i="15"/>
  <c r="AB30" i="15"/>
  <c r="L30" i="15"/>
  <c r="E30" i="15"/>
  <c r="C32" i="15"/>
  <c r="E32" i="15"/>
  <c r="C33" i="15"/>
  <c r="E33" i="15"/>
  <c r="C34" i="15"/>
  <c r="E34" i="15"/>
  <c r="E31" i="15"/>
  <c r="C31" i="15"/>
  <c r="AB34" i="15"/>
  <c r="D24" i="15"/>
  <c r="E24" i="15"/>
  <c r="F24" i="15"/>
  <c r="G24" i="15"/>
  <c r="H24" i="15"/>
  <c r="I24" i="15"/>
  <c r="J24" i="15"/>
  <c r="K24" i="15"/>
  <c r="L24" i="15"/>
  <c r="M24" i="15"/>
  <c r="N24" i="15"/>
  <c r="O24" i="15"/>
  <c r="P24" i="15"/>
  <c r="Q24" i="15"/>
  <c r="R24" i="15"/>
  <c r="S24" i="15"/>
  <c r="T24" i="15"/>
  <c r="U24" i="15"/>
  <c r="V24" i="15"/>
  <c r="W24" i="15"/>
  <c r="X24" i="15"/>
  <c r="Y24" i="15"/>
  <c r="Z24" i="15"/>
  <c r="AA24" i="15"/>
  <c r="AB24" i="15"/>
  <c r="C24" i="15"/>
  <c r="AB29" i="15"/>
  <c r="E29" i="15"/>
  <c r="C29" i="15"/>
  <c r="C49" i="7" l="1"/>
  <c r="A15" i="22" l="1"/>
  <c r="A12" i="22"/>
  <c r="A9" i="22"/>
  <c r="C25" i="6"/>
  <c r="A15" i="10" l="1"/>
  <c r="A12" i="10"/>
  <c r="A9" i="10"/>
  <c r="A14" i="17"/>
  <c r="A11" i="17"/>
  <c r="A8" i="17"/>
  <c r="A15" i="6"/>
  <c r="A12" i="6"/>
  <c r="A9" i="6"/>
  <c r="E15" i="14"/>
  <c r="E12" i="14"/>
  <c r="E9" i="14"/>
  <c r="A16" i="13"/>
  <c r="A14" i="12"/>
  <c r="A11" i="12"/>
  <c r="A12" i="5" l="1"/>
  <c r="A15" i="5"/>
  <c r="A5" i="5"/>
  <c r="A5" i="22"/>
  <c r="A11" i="15"/>
  <c r="A4" i="15"/>
  <c r="A15" i="16"/>
  <c r="A12" i="16"/>
  <c r="A5" i="16"/>
  <c r="A12" i="19"/>
  <c r="A5" i="19"/>
  <c r="A5" i="10"/>
  <c r="A4" i="17"/>
  <c r="A5" i="6"/>
  <c r="A5" i="14"/>
  <c r="A6" i="13"/>
  <c r="A4" i="12"/>
  <c r="A13" i="1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<sst xmlns="http://schemas.openxmlformats.org/spreadsheetml/2006/main" count="1184" uniqueCount="488">
  <si>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</si>
  <si>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</si>
  <si>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</si>
  <si>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</si>
  <si>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</si>
  <si>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</si>
  <si>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</si>
  <si>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</si>
  <si>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</si>
  <si>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</si>
  <si>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</si>
  <si>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</si>
  <si>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</si>
  <si>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</si>
  <si>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</si>
  <si>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</si>
  <si>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</si>
  <si>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</si>
  <si>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</si>
  <si>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</si>
  <si>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</si>
  <si>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</si>
  <si>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</si>
  <si>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</si>
  <si>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</si>
  <si>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</si>
  <si>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</si>
  <si>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</si>
  <si>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</si>
  <si>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</si>
  <si>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</si>
  <si>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</si>
  <si>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</si>
  <si>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</si>
  <si>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</si>
  <si>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</si>
  <si>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</si>
  <si>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</si>
  <si>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</si>
  <si>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</si>
  <si>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</si>
  <si>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</si>
  <si>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</si>
  <si>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</si>
  <si>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</si>
  <si>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</si>
  <si>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</si>
  <si>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</si>
  <si>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</si>
  <si>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</si>
  <si>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</si>
  <si>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</si>
  <si>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</si>
  <si>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</si>
  <si>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</si>
  <si>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</si>
  <si>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</si>
  <si>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</si>
  <si>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</si>
  <si>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</si>
  <si>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</si>
  <si>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</si>
  <si>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</si>
  <si>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</si>
  <si>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</si>
  <si>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</si>
  <si>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</si>
  <si>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</si>
  <si>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</si>
  <si>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</si>
  <si>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</si>
  <si>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</si>
  <si>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</si>
  <si>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</si>
  <si>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</si>
  <si>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</si>
  <si>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</si>
  <si>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</si>
  <si>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</si>
  <si>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</si>
  <si>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</si>
  <si>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</si>
  <si>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</si>
  <si>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</si>
  <si>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</si>
  <si>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</si>
  <si>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</si>
  <si>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</si>
  <si>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</si>
  <si>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</si>
  <si>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</si>
  <si>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</si>
  <si>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</si>
  <si>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</si>
  <si>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</si>
  <si>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</si>
  <si>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</si>
  <si>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</si>
  <si>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</si>
  <si>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</si>
  <si>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</si>
  <si>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</si>
  <si>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</si>
  <si>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</si>
  <si>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</si>
  <si>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</si>
  <si>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</si>
  <si>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</si>
  <si>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</si>
  <si>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</si>
  <si>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</si>
  <si>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</si>
  <si>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</si>
  <si>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</si>
  <si>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</si>
  <si>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</si>
  <si>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</si>
  <si>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</si>
  <si>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</si>
  <si>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</si>
  <si>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</si>
  <si>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</si>
  <si>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</si>
  <si>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</si>
  <si>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</si>
  <si>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</si>
  <si>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</si>
  <si>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</si>
  <si>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</si>
  <si>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</si>
  <si>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</si>
  <si>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</si>
  <si>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</si>
  <si>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</si>
  <si>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</si>
  <si>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</si>
  <si>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</si>
  <si>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</si>
  <si>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</si>
  <si>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</si>
  <si>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</si>
  <si>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</si>
  <si>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</si>
  <si>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</si>
  <si>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</si>
  <si>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</si>
  <si>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</si>
  <si>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</si>
  <si>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</si>
  <si>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</si>
  <si>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</si>
  <si>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</si>
  <si>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</si>
  <si>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</si>
  <si>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</si>
  <si>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</si>
  <si>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</si>
  <si>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</si>
  <si>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</si>
  <si>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</si>
  <si>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</si>
  <si>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</si>
  <si>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</si>
  <si>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</si>
  <si>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</si>
  <si>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</si>
  <si>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</si>
  <si>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</si>
  <si>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</si>
  <si>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</si>
  <si>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</si>
  <si>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</si>
  <si>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</si>
  <si>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</si>
  <si>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</si>
  <si>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</si>
  <si>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</si>
  <si>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</si>
  <si>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</si>
  <si>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</si>
  <si>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</si>
  <si>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</si>
  <si>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Монтаж основного оборудования</t>
  </si>
  <si>
    <t>3.3.</t>
  </si>
  <si>
    <t>Поставка основного оборудования</t>
  </si>
  <si>
    <t>3.2.</t>
  </si>
  <si>
    <t>3.1.</t>
  </si>
  <si>
    <t>2.2.</t>
  </si>
  <si>
    <t>2.1.</t>
  </si>
  <si>
    <t>Организационный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</si>
  <si>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</si>
  <si>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</si>
  <si>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</si>
  <si>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</si>
  <si>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</si>
  <si>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</si>
  <si>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</si>
  <si>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</si>
  <si>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</si>
  <si>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</si>
  <si>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</si>
  <si>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</si>
  <si>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</si>
  <si>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</si>
  <si>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</si>
  <si>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</si>
  <si>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</si>
  <si>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</si>
  <si>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</si>
  <si>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</si>
  <si>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</si>
  <si>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</si>
  <si>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</si>
  <si>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</si>
  <si>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</si>
  <si>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</si>
  <si>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</si>
  <si>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</si>
  <si>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</si>
  <si>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</si>
  <si>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</si>
  <si>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</si>
  <si>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</si>
  <si>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</si>
  <si>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</si>
  <si>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</si>
  <si>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</si>
  <si>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</si>
  <si>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</si>
  <si>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</si>
  <si>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</si>
  <si>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</si>
  <si>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</si>
  <si>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</si>
  <si>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</si>
  <si>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</si>
  <si>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</si>
  <si>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</si>
  <si>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</si>
  <si>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</si>
  <si>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</si>
  <si>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</si>
  <si>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</si>
  <si>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</si>
  <si>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</si>
  <si>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</si>
  <si>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</si>
  <si>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</si>
  <si>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</si>
  <si>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</si>
  <si>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</si>
  <si>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</si>
  <si>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</si>
  <si>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</si>
  <si>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</si>
  <si>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</si>
  <si>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</si>
  <si>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</si>
  <si>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</si>
  <si>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</si>
  <si>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</si>
  <si>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</si>
  <si>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</si>
  <si>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</si>
  <si>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</si>
  <si>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</si>
  <si>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</si>
  <si>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</si>
  <si>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</si>
  <si>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</si>
  <si>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</si>
  <si>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</si>
  <si>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</si>
  <si>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</si>
  <si>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</si>
  <si>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</si>
  <si>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</si>
  <si>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</si>
  <si>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</si>
  <si>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</si>
  <si>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</si>
  <si>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</si>
  <si>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</si>
  <si>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</si>
  <si>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</si>
  <si>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</si>
  <si>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</si>
  <si>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</si>
  <si>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</si>
  <si>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</si>
  <si>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</si>
  <si>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</si>
  <si>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</si>
  <si>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</si>
  <si>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</si>
  <si>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</si>
  <si>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</si>
  <si>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</si>
  <si>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</si>
  <si>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</si>
  <si>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</si>
  <si>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</si>
  <si>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</si>
  <si>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</si>
  <si>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</si>
  <si>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</si>
  <si>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</si>
  <si>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</si>
  <si>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</si>
  <si>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</si>
  <si>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</si>
  <si>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</si>
  <si>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</si>
  <si>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</si>
  <si>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</si>
  <si>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</si>
  <si>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</si>
  <si>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</si>
  <si>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</si>
  <si>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</si>
  <si>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</si>
  <si>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</si>
  <si>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</si>
  <si>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</si>
  <si>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</si>
  <si>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</si>
  <si>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</si>
  <si>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</si>
  <si>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</si>
  <si>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</si>
  <si>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</si>
  <si>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</si>
  <si>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</si>
  <si>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</si>
  <si>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</si>
  <si>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</si>
  <si>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</si>
  <si>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</si>
  <si>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</si>
  <si>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</si>
  <si>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</si>
  <si>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</si>
  <si>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</si>
  <si>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</si>
  <si>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</si>
  <si>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</si>
  <si>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</si>
  <si>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</si>
  <si>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</si>
  <si>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</si>
  <si>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</si>
  <si>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</si>
  <si>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</si>
  <si>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</si>
  <si>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</si>
  <si>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</si>
  <si>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</si>
  <si>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</si>
  <si>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</si>
  <si>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</si>
  <si>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</si>
  <si>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</si>
  <si>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</si>
  <si>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</si>
  <si>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</si>
  <si>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</si>
  <si>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</si>
  <si>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</si>
  <si>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</si>
  <si>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</si>
  <si>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</si>
  <si>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</si>
  <si>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</si>
  <si>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</si>
  <si>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</si>
  <si>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</si>
  <si>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</si>
  <si>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</si>
  <si>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</si>
  <si>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</si>
  <si>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</si>
  <si>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</si>
  <si>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</si>
  <si>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</si>
  <si>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</si>
  <si>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</si>
  <si>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</si>
  <si>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</si>
  <si>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</si>
  <si>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</si>
  <si>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</si>
  <si>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</si>
  <si>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</si>
  <si>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</si>
  <si>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</si>
  <si>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</si>
  <si>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</si>
  <si>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</si>
  <si>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</si>
  <si>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</si>
  <si>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</si>
  <si>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</si>
  <si>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</si>
  <si>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</si>
  <si>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</si>
  <si>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</si>
  <si>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</si>
  <si>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</si>
  <si>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</si>
  <si>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</si>
  <si>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</si>
  <si>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</si>
  <si>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</si>
  <si>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</si>
  <si>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</si>
  <si>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</si>
  <si>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</si>
  <si>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</si>
  <si>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</si>
  <si>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</si>
  <si>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</si>
  <si>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</si>
  <si>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</si>
  <si>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</si>
  <si>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</si>
  <si>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</si>
  <si>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 </t>
  </si>
  <si>
    <t>Описание состава объектов инвестиционной деятельности их количества и характеристик в отношении каждого такого объекта</t>
  </si>
  <si>
    <t>НД</t>
  </si>
  <si>
    <t>нд</t>
  </si>
  <si>
    <t>35.1</t>
  </si>
  <si>
    <t>0</t>
  </si>
  <si>
    <t xml:space="preserve"> </t>
  </si>
  <si>
    <t>Сметная стоимость проекта в ценах 2020  года с НДС, млн. руб.</t>
  </si>
  <si>
    <t xml:space="preserve">Предложение по корректировке утвержденного плана </t>
  </si>
  <si>
    <t xml:space="preserve">по состоянию на </t>
  </si>
  <si>
    <t>ТП-9</t>
  </si>
  <si>
    <t>ЦРП</t>
  </si>
  <si>
    <t>Аэропорт Южно-Сахалинск, г. Южно-Сахалинск, ул. Куропатко, 21</t>
  </si>
  <si>
    <t>ТП</t>
  </si>
  <si>
    <t>ТМ-250кВА</t>
  </si>
  <si>
    <t>АО "Аэропорт Южно-Сахалинск"</t>
  </si>
  <si>
    <t>Год раскрытия информации: 2025 год</t>
  </si>
  <si>
    <t>ОКС</t>
  </si>
  <si>
    <t>не требуется</t>
  </si>
  <si>
    <t>имеется</t>
  </si>
  <si>
    <t>2026</t>
  </si>
  <si>
    <t>3.4.</t>
  </si>
  <si>
    <t xml:space="preserve">1. ТП-9 - Строительство КТПН 2хТМГ-400кВА - 1 объект </t>
  </si>
  <si>
    <t>1. ТП-9 - 0,8 МВА</t>
  </si>
  <si>
    <t xml:space="preserve">1. ТП-9 - 65% МВА        </t>
  </si>
  <si>
    <t xml:space="preserve">1. ТП-9 - 0,26 МВА         </t>
  </si>
  <si>
    <t>1994</t>
  </si>
  <si>
    <t xml:space="preserve">1. ТП-9 - Строительство КТПН 2хТМГ-400кВА - 1 объект  </t>
  </si>
  <si>
    <t>Сахалинская область</t>
  </si>
  <si>
    <t>2025</t>
  </si>
  <si>
    <t>Реконструкция, модернизация, техническое перевооружение  трансформаторных и иных подстанций, распределительных пунктов</t>
  </si>
  <si>
    <t>P_1.1.1</t>
  </si>
  <si>
    <t xml:space="preserve">млн рублей </t>
  </si>
  <si>
    <t>Освоение капитальных вложений в прогнозных ценах соответствующих лет всего, млн рублей , в том числе:</t>
  </si>
  <si>
    <t>г. Южно-Сахалинск</t>
  </si>
  <si>
    <t>-</t>
  </si>
  <si>
    <t>КТПН 2хТМГ-400кВА</t>
  </si>
  <si>
    <t>Торги, договор, поставка, монтаж</t>
  </si>
  <si>
    <t>Заявки потребителей подключенных к ТП-9 на увеличение подлюченной мощности (письмо ЗАО "ТОК" №462 от 16.04.2020 г. На увеличение на 420 кВт).</t>
  </si>
  <si>
    <t>П</t>
  </si>
  <si>
    <t>* Категория электроснабжения АО "Аэропорт Южно-Сахалинск" позволяет обеспечивать электроснабжение без перерывов.</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</si>
  <si>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</si>
  <si>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</si>
  <si>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Удельные стоимостные показатели реализации инвестиционного проекта, млн.руб.</t>
  </si>
  <si>
    <t>Сахалинская область, МО "Южно-Сахалинский городской округ"</t>
  </si>
  <si>
    <t>КТПН 2хТМГ-400 кВА (ТП-9)</t>
  </si>
  <si>
    <t xml:space="preserve">Техническое перевооружение и реконструкция, поддержание показателей качества электроэнергии в допустимых пределах, обеспечение надёжного электроснабжения потребителей и системной надёжности ТП-10/0,4 кВ. Точечное восстановление основных фондов объекта с последующим снижением расходов на  техническое обслуживание и ремонт объектов ЭСХ АО Аэропорт Южно-Сахалинск.                                                                             </t>
  </si>
  <si>
    <t xml:space="preserve">Монтаж новой КТПН, переподключение кабельных линий, подключение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</si>
  <si>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Реконструкция ТП-9, КТПН 2хТМГ-400кВА</t>
  </si>
  <si>
    <t>Год 2026</t>
  </si>
  <si>
    <t>Год 2027</t>
  </si>
  <si>
    <t>Год 2028</t>
  </si>
  <si>
    <t>Год 2029</t>
  </si>
  <si>
    <t xml:space="preserve"> по состоянию на 01.01.2025</t>
  </si>
  <si>
    <t>Год 2025</t>
  </si>
  <si>
    <t>Факт 2025 года</t>
  </si>
  <si>
    <r>
      <rPr>
        <i/>
        <sz val="12"/>
        <rFont val="Times New Roman"/>
        <family val="1"/>
        <charset val="204"/>
      </rPr>
      <t>Развитие электрической сети/усиление существующей электрической сети, связанное с подключением новых потребителей:</t>
    </r>
    <r>
      <rPr>
        <sz val="12"/>
        <rFont val="Times New Roman"/>
        <family val="1"/>
        <charset val="204"/>
      </rPr>
      <t xml:space="preserve">
- Повышение надежности оказываемых услуг в сфере электроэнергетики ЭСХ АО Аэропорт Южно-Сахалинск, в связи с изменениями значений подключенной электрической мощности потребителей, подключенных к сетям АО Аэропорт Южно-Сахалинск.                                                                             </t>
    </r>
  </si>
  <si>
    <t>Реконструкция</t>
  </si>
  <si>
    <t>н/д</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</si>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</sst>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sz val="8"/>
      <name val="Calibri"/>
      <family val="2"/>
      <charset val="204"/>
      <scheme val="minor"/>
    </font>
    <font>
      <b/>
      <sz val="24"/>
      <color rgb="FFFF0000"/>
      <name val="Arial"/>
      <family val="2"/>
      <charset val="204"/>
    </font>
    <font>
      <b/>
      <sz val="20"/>
      <color rgb="FFFF0000"/>
      <name val="Times New Roman"/>
      <family val="1"/>
      <charset val="204"/>
    </font>
    <font>
      <b/>
      <sz val="22"/>
      <color rgb="FFFF0000"/>
      <name val="Times New Roman"/>
      <family val="1"/>
      <charset val="204"/>
    </font>
    <font>
      <b/>
      <sz val="16"/>
      <color rgb="FFFF0000"/>
      <name val="Calibri"/>
      <family val="2"/>
      <charset val="204"/>
      <scheme val="minor"/>
    </font>
    <font>
      <sz val="11"/>
      <color rgb="FF0070C0"/>
      <name val="Calibri"/>
      <family val="2"/>
      <scheme val="minor"/>
    </font>
    <font>
      <sz val="11"/>
      <name val="Calibri"/>
      <family val="2"/>
      <scheme val="minor"/>
    </font>
    <font>
      <b/>
      <u/>
      <sz val="12"/>
      <color theme="1"/>
      <name val="Times New Roman"/>
      <family val="1"/>
      <charset val="204"/>
    </font>
    <font>
      <b/>
      <u/>
      <sz val="12"/>
      <name val="Times New Roman"/>
      <family val="1"/>
      <charset val="204"/>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43" fontId="1" fillId="0" borderId="0" applyFont="0" applyFill="0" applyBorder="0" applyAlignment="0" applyProtection="0"/>
  </cellStyleXfs>
  <cellXfs count="44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2" fillId="0" borderId="0" xfId="0" applyFont="1"/>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57" fillId="0" borderId="0" xfId="50" applyFont="1" applyAlignment="1">
      <alignment vertical="center"/>
    </xf>
    <xf numFmtId="0" fontId="57" fillId="0" borderId="0" xfId="50" applyFont="1" applyBorder="1" applyAlignment="1">
      <alignment vertical="center"/>
    </xf>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1" xfId="62" applyFont="1" applyFill="1" applyBorder="1" applyAlignment="1">
      <alignment horizontal="center"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0" fontId="43"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0" fillId="0" borderId="1" xfId="1" applyFont="1" applyFill="1" applyBorder="1" applyAlignment="1">
      <alignment horizontal="center" vertical="center" wrapText="1"/>
    </xf>
    <xf numFmtId="0" fontId="38" fillId="0" borderId="0" xfId="50" applyFont="1" applyFill="1"/>
    <xf numFmtId="0" fontId="1" fillId="0" borderId="0" xfId="50" applyFill="1" applyAlignment="1"/>
    <xf numFmtId="0" fontId="57" fillId="0" borderId="0" xfId="50" applyFont="1" applyFill="1"/>
    <xf numFmtId="0" fontId="1" fillId="0" borderId="0" xfId="50" applyFill="1"/>
    <xf numFmtId="0" fontId="57" fillId="0" borderId="0" xfId="50" applyFont="1" applyFill="1" applyBorder="1" applyAlignment="1">
      <alignment horizontal="center" vertical="center"/>
    </xf>
    <xf numFmtId="0" fontId="58" fillId="0" borderId="0" xfId="50" applyFont="1" applyFill="1"/>
    <xf numFmtId="0" fontId="58" fillId="0" borderId="0" xfId="50" applyFont="1" applyFill="1" applyBorder="1"/>
    <xf numFmtId="0" fontId="60" fillId="0" borderId="0" xfId="50" applyFont="1" applyFill="1"/>
    <xf numFmtId="49" fontId="58" fillId="0" borderId="0" xfId="50" applyNumberFormat="1" applyFont="1" applyFill="1" applyAlignment="1">
      <alignment vertical="center"/>
    </xf>
    <xf numFmtId="49" fontId="58" fillId="0" borderId="0" xfId="50" applyNumberFormat="1" applyFont="1" applyFill="1"/>
    <xf numFmtId="0" fontId="40"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0" fillId="0" borderId="1" xfId="1" applyFont="1" applyFill="1" applyBorder="1" applyAlignment="1">
      <alignment horizontal="center" vertical="center" wrapText="1"/>
    </xf>
    <xf numFmtId="0" fontId="40" fillId="0" borderId="4" xfId="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vertical="center"/>
    </xf>
    <xf numFmtId="0" fontId="4" fillId="0" borderId="1" xfId="1" applyFont="1" applyFill="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0" fontId="3" fillId="0" borderId="0" xfId="1" applyFill="1" applyBorder="1"/>
    <xf numFmtId="0" fontId="11" fillId="0" borderId="1" xfId="62" applyFont="1" applyFill="1" applyBorder="1" applyAlignment="1">
      <alignment horizontal="center" vertical="top"/>
    </xf>
    <xf numFmtId="0" fontId="11" fillId="0" borderId="0" xfId="62" applyFont="1" applyFill="1" applyAlignment="1">
      <alignment horizontal="left"/>
    </xf>
    <xf numFmtId="0" fontId="46" fillId="0" borderId="0" xfId="62" applyFont="1" applyFill="1" applyAlignment="1">
      <alignment horizontal="left"/>
    </xf>
    <xf numFmtId="0" fontId="47" fillId="0" borderId="0" xfId="62" applyFont="1" applyFill="1" applyAlignment="1">
      <alignment horizontal="left"/>
    </xf>
    <xf numFmtId="0" fontId="0" fillId="0" borderId="0" xfId="0" applyFill="1"/>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0" fillId="0" borderId="1" xfId="1"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64" fillId="0" borderId="0" xfId="1" applyFont="1"/>
    <xf numFmtId="0" fontId="11" fillId="24" borderId="0" xfId="62" applyFont="1" applyFill="1" applyAlignment="1">
      <alignment horizontal="left"/>
    </xf>
    <xf numFmtId="0" fontId="65" fillId="0" borderId="0" xfId="1" applyFont="1"/>
    <xf numFmtId="0" fontId="0" fillId="24" borderId="0" xfId="0" applyFill="1" applyBorder="1" applyAlignment="1">
      <alignment wrapText="1"/>
    </xf>
    <xf numFmtId="0" fontId="66" fillId="0" borderId="0" xfId="62" applyFont="1" applyFill="1" applyAlignment="1">
      <alignment horizontal="left"/>
    </xf>
    <xf numFmtId="0" fontId="67" fillId="0" borderId="0" xfId="1" applyFont="1" applyBorder="1"/>
    <xf numFmtId="0" fontId="11" fillId="0" borderId="1" xfId="2" applyNumberFormat="1" applyFont="1" applyFill="1" applyBorder="1" applyAlignment="1">
      <alignment horizontal="center" vertical="top" wrapText="1"/>
    </xf>
    <xf numFmtId="0" fontId="7" fillId="25" borderId="1" xfId="1" applyFont="1" applyFill="1" applyBorder="1" applyAlignment="1">
      <alignment vertical="center" wrapText="1"/>
    </xf>
    <xf numFmtId="0" fontId="3" fillId="25" borderId="1" xfId="1" applyFill="1" applyBorder="1" applyAlignment="1">
      <alignment vertical="center"/>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0" fontId="43" fillId="25" borderId="1" xfId="62" applyFont="1" applyFill="1" applyBorder="1" applyAlignment="1">
      <alignment horizontal="left" vertical="center"/>
    </xf>
    <xf numFmtId="0" fontId="43" fillId="25" borderId="1" xfId="62" applyFont="1" applyFill="1" applyBorder="1" applyAlignment="1">
      <alignment horizontal="left" vertical="center" wrapText="1"/>
    </xf>
    <xf numFmtId="0" fontId="43" fillId="25" borderId="1" xfId="62" applyFont="1" applyFill="1" applyBorder="1" applyAlignment="1">
      <alignment horizontal="center" vertical="center"/>
    </xf>
    <xf numFmtId="49" fontId="43" fillId="25" borderId="1" xfId="62" applyNumberFormat="1" applyFont="1" applyFill="1" applyBorder="1" applyAlignment="1">
      <alignment horizontal="center" vertical="center"/>
    </xf>
    <xf numFmtId="49" fontId="43" fillId="25" borderId="1" xfId="62" applyNumberFormat="1" applyFont="1" applyFill="1" applyBorder="1" applyAlignment="1">
      <alignment horizontal="left" vertical="center" wrapText="1"/>
    </xf>
    <xf numFmtId="0" fontId="43" fillId="25" borderId="1" xfId="62" applyNumberFormat="1" applyFont="1" applyFill="1" applyBorder="1" applyAlignment="1">
      <alignment horizontal="left" vertical="center" wrapText="1"/>
    </xf>
    <xf numFmtId="0" fontId="11" fillId="25" borderId="0" xfId="62" applyFont="1" applyFill="1" applyAlignment="1">
      <alignment horizontal="left"/>
    </xf>
    <xf numFmtId="49" fontId="11" fillId="25" borderId="0" xfId="62" applyNumberFormat="1" applyFont="1" applyFill="1" applyBorder="1" applyAlignment="1">
      <alignment horizontal="left" vertical="center" wrapText="1"/>
    </xf>
    <xf numFmtId="0" fontId="11" fillId="25" borderId="0" xfId="62" applyFont="1" applyFill="1" applyBorder="1" applyAlignment="1">
      <alignment horizontal="left" vertical="center" wrapText="1"/>
    </xf>
    <xf numFmtId="0" fontId="11" fillId="25" borderId="0" xfId="62" applyFont="1" applyFill="1" applyBorder="1" applyAlignment="1">
      <alignment horizontal="left"/>
    </xf>
    <xf numFmtId="0" fontId="47" fillId="25" borderId="0" xfId="62" applyFont="1" applyFill="1" applyAlignment="1">
      <alignment horizontal="left"/>
    </xf>
    <xf numFmtId="0" fontId="46" fillId="25" borderId="0" xfId="62" applyFont="1" applyFill="1" applyAlignment="1">
      <alignment horizontal="left"/>
    </xf>
    <xf numFmtId="0" fontId="46" fillId="25" borderId="0" xfId="62" applyFont="1" applyFill="1" applyBorder="1" applyAlignment="1">
      <alignment horizontal="left"/>
    </xf>
    <xf numFmtId="0" fontId="7" fillId="25" borderId="1" xfId="1" applyFont="1" applyFill="1" applyBorder="1" applyAlignment="1">
      <alignment horizontal="left" vertical="center" wrapText="1"/>
    </xf>
    <xf numFmtId="49" fontId="43" fillId="25" borderId="1" xfId="2" applyNumberFormat="1" applyFont="1" applyFill="1" applyBorder="1" applyAlignment="1">
      <alignment horizontal="center" vertical="center" wrapText="1"/>
    </xf>
    <xf numFmtId="0" fontId="43" fillId="25" borderId="1" xfId="2" applyFont="1" applyFill="1" applyBorder="1" applyAlignment="1">
      <alignment horizontal="left" vertical="center" wrapText="1"/>
    </xf>
    <xf numFmtId="168" fontId="11" fillId="25" borderId="1" xfId="2" applyNumberFormat="1" applyFont="1" applyFill="1" applyBorder="1" applyAlignment="1">
      <alignment horizontal="center" vertical="center" wrapText="1"/>
    </xf>
    <xf numFmtId="0" fontId="11" fillId="25" borderId="0" xfId="2" applyFont="1" applyFill="1"/>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2" fillId="25" borderId="1" xfId="0" applyFont="1" applyFill="1" applyBorder="1" applyAlignment="1">
      <alignment horizontal="center" vertical="center"/>
    </xf>
    <xf numFmtId="0" fontId="2" fillId="25" borderId="1" xfId="0" applyFont="1" applyFill="1" applyBorder="1" applyAlignment="1">
      <alignment horizontal="center" vertical="center" wrapText="1"/>
    </xf>
    <xf numFmtId="0" fontId="2" fillId="25" borderId="3" xfId="0" applyFont="1" applyFill="1" applyBorder="1" applyAlignment="1">
      <alignment horizontal="center" vertical="center" wrapText="1"/>
    </xf>
    <xf numFmtId="0" fontId="2" fillId="25" borderId="10" xfId="0" applyFont="1" applyFill="1" applyBorder="1" applyAlignment="1">
      <alignment horizontal="center" vertical="center"/>
    </xf>
    <xf numFmtId="0" fontId="2" fillId="25" borderId="10" xfId="0" applyFont="1" applyFill="1" applyBorder="1" applyAlignment="1">
      <alignment horizontal="center" vertical="center" wrapText="1"/>
    </xf>
    <xf numFmtId="0" fontId="0" fillId="25" borderId="1" xfId="0" applyFill="1" applyBorder="1" applyAlignment="1">
      <alignment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3"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69" fillId="25" borderId="1" xfId="1" applyFont="1" applyFill="1" applyBorder="1" applyAlignment="1">
      <alignment vertical="center" wrapText="1"/>
    </xf>
    <xf numFmtId="0" fontId="3" fillId="25" borderId="0" xfId="1" applyFill="1" applyBorder="1"/>
    <xf numFmtId="0" fontId="3" fillId="25" borderId="0" xfId="1" applyFill="1"/>
    <xf numFmtId="0" fontId="3" fillId="25" borderId="1" xfId="1" applyFill="1" applyBorder="1" applyAlignment="1">
      <alignment vertical="center" wrapText="1"/>
    </xf>
    <xf numFmtId="0" fontId="3" fillId="25" borderId="1" xfId="1" applyFill="1" applyBorder="1"/>
    <xf numFmtId="0" fontId="68" fillId="25" borderId="0" xfId="1" applyFont="1" applyFill="1" applyBorder="1"/>
    <xf numFmtId="0" fontId="11" fillId="25" borderId="1" xfId="1" applyFont="1" applyFill="1" applyBorder="1" applyAlignment="1">
      <alignment horizontal="center" vertical="center" wrapText="1"/>
    </xf>
    <xf numFmtId="0" fontId="69" fillId="25" borderId="1" xfId="1" applyFont="1" applyFill="1" applyBorder="1" applyAlignment="1">
      <alignment horizontal="center" vertical="center" wrapText="1"/>
    </xf>
    <xf numFmtId="0" fontId="3" fillId="25" borderId="1" xfId="1" applyFill="1" applyBorder="1" applyAlignment="1">
      <alignment horizontal="center" vertical="center"/>
    </xf>
    <xf numFmtId="0" fontId="40" fillId="0" borderId="0" xfId="1" applyFont="1" applyAlignment="1">
      <alignment horizontal="center" vertical="center"/>
    </xf>
    <xf numFmtId="0" fontId="40" fillId="0" borderId="0" xfId="1" applyFont="1" applyAlignment="1">
      <alignment vertical="center"/>
    </xf>
    <xf numFmtId="0" fontId="7" fillId="0" borderId="0" xfId="1" applyFont="1" applyFill="1" applyBorder="1" applyAlignment="1">
      <alignment horizontal="center" vertical="center"/>
    </xf>
    <xf numFmtId="0" fontId="11" fillId="25" borderId="1" xfId="2" applyFont="1" applyFill="1" applyBorder="1" applyAlignment="1">
      <alignment horizontal="center" vertical="center" wrapText="1"/>
    </xf>
    <xf numFmtId="0" fontId="7" fillId="25" borderId="1" xfId="0" applyFont="1" applyFill="1" applyBorder="1" applyAlignment="1">
      <alignment horizontal="center"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wrapText="1"/>
    </xf>
    <xf numFmtId="0" fontId="7" fillId="0" borderId="0" xfId="1" applyFont="1" applyFill="1" applyBorder="1" applyAlignment="1">
      <alignment vertical="center"/>
    </xf>
    <xf numFmtId="0" fontId="41" fillId="0" borderId="44" xfId="2" applyFont="1" applyFill="1" applyBorder="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9" fillId="25" borderId="1" xfId="67" applyNumberFormat="1" applyFont="1" applyFill="1" applyBorder="1" applyAlignment="1">
      <alignment horizontal="center" vertical="center"/>
    </xf>
    <xf numFmtId="43" fontId="11" fillId="0" borderId="1" xfId="67" applyFont="1" applyFill="1" applyBorder="1" applyAlignment="1">
      <alignment horizontal="center" vertical="center" wrapText="1"/>
    </xf>
    <xf numFmtId="43" fontId="11" fillId="25" borderId="1" xfId="67" applyFont="1" applyFill="1" applyBorder="1" applyAlignment="1">
      <alignment horizontal="center" vertical="center" wrapText="1"/>
    </xf>
    <xf numFmtId="43" fontId="43" fillId="25" borderId="1" xfId="67" applyFont="1" applyFill="1" applyBorder="1" applyAlignment="1">
      <alignment horizontal="center" vertical="center" wrapText="1"/>
    </xf>
    <xf numFmtId="168" fontId="43" fillId="0" borderId="1" xfId="2" applyNumberFormat="1" applyFont="1" applyFill="1" applyBorder="1" applyAlignment="1">
      <alignment horizontal="center" vertical="center" wrapText="1"/>
    </xf>
    <xf numFmtId="168" fontId="43" fillId="25" borderId="1" xfId="2" applyNumberFormat="1" applyFont="1" applyFill="1" applyBorder="1" applyAlignment="1">
      <alignment horizontal="center" vertical="center" wrapText="1"/>
    </xf>
    <xf numFmtId="43" fontId="43" fillId="0" borderId="1" xfId="67" applyFont="1" applyFill="1" applyBorder="1" applyAlignment="1">
      <alignment horizontal="center" vertical="center" wrapText="1"/>
    </xf>
    <xf numFmtId="0" fontId="43" fillId="25" borderId="0" xfId="2" applyFont="1" applyFill="1"/>
    <xf numFmtId="0" fontId="43" fillId="0" borderId="0" xfId="2" applyFont="1"/>
    <xf numFmtId="43" fontId="48" fillId="25" borderId="1" xfId="67" applyFont="1" applyFill="1" applyBorder="1" applyAlignment="1">
      <alignment horizontal="center" vertical="center" wrapText="1"/>
    </xf>
    <xf numFmtId="43" fontId="48" fillId="0" borderId="1" xfId="67" applyFont="1" applyFill="1" applyBorder="1" applyAlignment="1">
      <alignment horizontal="center" vertical="center" wrapText="1"/>
    </xf>
    <xf numFmtId="4" fontId="11" fillId="25" borderId="1" xfId="0" applyNumberFormat="1" applyFont="1" applyFill="1" applyBorder="1" applyAlignment="1">
      <alignment horizontal="center" vertical="center"/>
    </xf>
    <xf numFmtId="0" fontId="12" fillId="25" borderId="0" xfId="1" applyFont="1" applyFill="1" applyBorder="1" applyAlignment="1">
      <alignment horizontal="center" vertical="center"/>
    </xf>
    <xf numFmtId="0" fontId="12" fillId="25" borderId="0" xfId="1" applyFont="1" applyFill="1" applyAlignment="1">
      <alignment horizontal="center" vertical="center"/>
    </xf>
    <xf numFmtId="0" fontId="11" fillId="25" borderId="0" xfId="1" applyFont="1" applyFill="1" applyAlignment="1">
      <alignment vertical="center"/>
    </xf>
    <xf numFmtId="0" fontId="11" fillId="25" borderId="1" xfId="1" applyFont="1" applyFill="1" applyBorder="1" applyAlignment="1">
      <alignment vertical="center" wrapText="1"/>
    </xf>
    <xf numFmtId="0" fontId="11" fillId="25" borderId="4" xfId="1" applyFont="1" applyFill="1" applyBorder="1" applyAlignment="1">
      <alignment horizontal="center" vertical="center" wrapText="1"/>
    </xf>
    <xf numFmtId="49" fontId="11" fillId="25" borderId="1" xfId="1" applyNumberFormat="1" applyFont="1" applyFill="1" applyBorder="1" applyAlignment="1">
      <alignment vertical="center"/>
    </xf>
    <xf numFmtId="0" fontId="11" fillId="25" borderId="4" xfId="1" applyFont="1" applyFill="1" applyBorder="1" applyAlignment="1">
      <alignment horizontal="left" vertical="center" wrapText="1"/>
    </xf>
    <xf numFmtId="0" fontId="11" fillId="25" borderId="1" xfId="1" applyFont="1" applyFill="1" applyBorder="1" applyAlignment="1">
      <alignment horizontal="left" vertical="center" wrapText="1" indent="1"/>
    </xf>
    <xf numFmtId="0" fontId="11" fillId="25" borderId="4" xfId="1" applyFont="1" applyFill="1" applyBorder="1" applyAlignment="1">
      <alignment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11" fillId="25" borderId="0" xfId="1" applyFont="1" applyFill="1" applyAlignment="1">
      <alignment horizontal="center" vertical="center"/>
    </xf>
    <xf numFmtId="0" fontId="72" fillId="25" borderId="0" xfId="1" applyFont="1" applyFill="1" applyAlignment="1">
      <alignment horizontal="center" vertical="center" wrapText="1"/>
    </xf>
    <xf numFmtId="0" fontId="72" fillId="25" borderId="0" xfId="1" applyFont="1" applyFill="1" applyAlignment="1">
      <alignment horizontal="center" vertical="center"/>
    </xf>
    <xf numFmtId="0" fontId="5" fillId="25" borderId="0" xfId="1" applyFont="1" applyFill="1" applyAlignment="1">
      <alignment horizontal="center" vertical="center"/>
    </xf>
    <xf numFmtId="0" fontId="70" fillId="25" borderId="0" xfId="1" applyFont="1" applyFill="1" applyAlignment="1">
      <alignment horizontal="center" vertical="center"/>
    </xf>
    <xf numFmtId="0" fontId="7" fillId="25" borderId="0" xfId="1" applyFont="1" applyFill="1" applyAlignment="1">
      <alignment horizontal="center" vertical="center"/>
    </xf>
    <xf numFmtId="0" fontId="71" fillId="25" borderId="0" xfId="1" applyFont="1" applyFill="1" applyAlignment="1">
      <alignment horizontal="center" vertical="center"/>
    </xf>
    <xf numFmtId="0" fontId="40" fillId="0" borderId="1" xfId="1"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40" fillId="0" borderId="10" xfId="1" applyFont="1" applyFill="1" applyBorder="1" applyAlignment="1">
      <alignment horizontal="center" vertical="center" wrapText="1"/>
    </xf>
    <xf numFmtId="0" fontId="40"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70" fillId="0" borderId="0" xfId="1" applyFont="1" applyFill="1" applyAlignment="1">
      <alignment horizontal="center" vertical="center"/>
    </xf>
    <xf numFmtId="0" fontId="7"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25" borderId="10"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8" fillId="25" borderId="0" xfId="1" applyFont="1" applyFill="1" applyAlignment="1">
      <alignment horizontal="center" vertical="center"/>
    </xf>
    <xf numFmtId="0" fontId="70" fillId="0" borderId="0" xfId="1" applyNumberFormat="1"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25" borderId="1" xfId="0" applyFont="1" applyFill="1" applyBorder="1" applyAlignment="1">
      <alignment horizontal="center" vertical="center"/>
    </xf>
    <xf numFmtId="0" fontId="2" fillId="25" borderId="4" xfId="0" applyFont="1" applyFill="1" applyBorder="1" applyAlignment="1">
      <alignment horizontal="center" vertical="center"/>
    </xf>
    <xf numFmtId="0" fontId="2" fillId="25" borderId="7" xfId="0" applyFont="1" applyFill="1" applyBorder="1" applyAlignment="1">
      <alignment horizontal="center" vertical="center"/>
    </xf>
    <xf numFmtId="0" fontId="2" fillId="25" borderId="3" xfId="0" applyFont="1" applyFill="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Fill="1" applyBorder="1" applyAlignment="1">
      <alignment horizontal="center" vertical="center" wrapText="1"/>
    </xf>
    <xf numFmtId="0" fontId="40" fillId="0" borderId="7" xfId="1" applyFont="1" applyFill="1" applyBorder="1" applyAlignment="1">
      <alignment horizontal="center" vertical="center" wrapText="1"/>
    </xf>
    <xf numFmtId="0" fontId="40" fillId="0" borderId="3" xfId="1" applyFont="1" applyFill="1" applyBorder="1" applyAlignment="1">
      <alignment horizontal="center" vertical="center" wrapText="1"/>
    </xf>
    <xf numFmtId="0" fontId="57" fillId="0" borderId="29" xfId="50" applyFont="1" applyFill="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Fill="1"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9" fillId="0" borderId="0" xfId="1" applyFont="1" applyAlignment="1">
      <alignment horizontal="center" vertical="center"/>
    </xf>
    <xf numFmtId="0" fontId="9" fillId="0" borderId="0" xfId="1" applyFont="1" applyFill="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9" fillId="0" borderId="42" xfId="50" applyFont="1" applyFill="1" applyBorder="1" applyAlignment="1">
      <alignment horizontal="center" vertical="center"/>
    </xf>
    <xf numFmtId="0" fontId="59" fillId="0" borderId="20"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25"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 fillId="0" borderId="0" xfId="1" applyFont="1" applyFill="1" applyBorder="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0" borderId="44" xfId="2" applyFont="1" applyFill="1" applyBorder="1" applyAlignment="1">
      <alignment horizontal="center" vertical="center" wrapText="1"/>
    </xf>
    <xf numFmtId="0" fontId="41" fillId="0" borderId="47" xfId="2" applyFont="1" applyFill="1" applyBorder="1" applyAlignment="1">
      <alignment horizontal="center" vertical="top" wrapText="1"/>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center" vertical="center" wrapText="1"/>
    </xf>
    <xf numFmtId="0" fontId="41" fillId="0" borderId="49" xfId="2" applyFont="1" applyFill="1" applyBorder="1" applyAlignment="1">
      <alignment vertical="top"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22139493934787127"/>
          <c:y val="1.6592881080281206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079-4D41-814D-CF9BC1E900D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079-4D41-814D-CF9BC1E900D3}"/>
            </c:ext>
          </c:extLst>
        </c:ser>
        <c:dLbls>
          <c:showLegendKey val="0"/>
          <c:showVal val="0"/>
          <c:showCatName val="0"/>
          <c:showSerName val="0"/>
          <c:showPercent val="0"/>
          <c:showBubbleSize val="0"/>
        </c:dLbls>
        <c:smooth val="0"/>
        <c:axId val="766615472"/>
        <c:axId val="765819584"/>
      </c:lineChart>
      <c:catAx>
        <c:axId val="766615472"/>
        <c:scaling>
          <c:orientation val="minMax"/>
        </c:scaling>
        <c:delete val="0"/>
        <c:axPos val="b"/>
        <c:numFmt formatCode="General" sourceLinked="1"/>
        <c:majorTickMark val="out"/>
        <c:minorTickMark val="none"/>
        <c:tickLblPos val="nextTo"/>
        <c:crossAx val="765819584"/>
        <c:crosses val="autoZero"/>
        <c:auto val="1"/>
        <c:lblAlgn val="ctr"/>
        <c:lblOffset val="100"/>
        <c:noMultiLvlLbl val="0"/>
      </c:catAx>
      <c:valAx>
        <c:axId val="765819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6615472"/>
        <c:crosses val="autoZero"/>
        <c:crossBetween val="between"/>
      </c:valAx>
      <c:spPr>
        <a:noFill/>
        <a:ln w="25400">
          <a:noFill/>
        </a:ln>
      </c:spPr>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45</xdr:col>
      <xdr:colOff>588818</xdr:colOff>
      <xdr:row>20</xdr:row>
      <xdr:rowOff>245917</xdr:rowOff>
    </xdr:from>
    <xdr:to>
      <xdr:col>53</xdr:col>
      <xdr:colOff>17318</xdr:colOff>
      <xdr:row>37</xdr:row>
      <xdr:rowOff>34636</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zoomScaleNormal="100" zoomScaleSheetLayoutView="100" workbookViewId="0">
      <selection activeCell="A12" sqref="A12:C23"/>
    </sheetView>
  </sheetViews>
  <sheetFormatPr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212" customFormat="1" ht="18.75" customHeight="1" x14ac:dyDescent="0.2">
      <c r="A1" s="211"/>
      <c r="C1" s="213" t="s">
        <v>66</v>
      </c>
    </row>
    <row r="2" spans="1:22" s="212" customFormat="1" ht="18.75" customHeight="1" x14ac:dyDescent="0.3">
      <c r="A2" s="211"/>
      <c r="C2" s="214" t="s">
        <v>7</v>
      </c>
    </row>
    <row r="3" spans="1:22" s="212" customFormat="1" ht="18.75" x14ac:dyDescent="0.3">
      <c r="A3" s="215"/>
      <c r="C3" s="214" t="s">
        <v>65</v>
      </c>
    </row>
    <row r="4" spans="1:22" s="212" customFormat="1" ht="18.75" x14ac:dyDescent="0.3">
      <c r="A4" s="215"/>
      <c r="H4" s="214"/>
    </row>
    <row r="5" spans="1:22" s="212" customFormat="1" ht="15.75" x14ac:dyDescent="0.25">
      <c r="A5" s="274" t="s">
        <v>442</v>
      </c>
      <c r="B5" s="274"/>
      <c r="C5" s="274"/>
      <c r="D5" s="216"/>
      <c r="E5" s="216"/>
      <c r="F5" s="216"/>
      <c r="G5" s="216"/>
      <c r="H5" s="216"/>
      <c r="I5" s="216"/>
      <c r="J5" s="216"/>
    </row>
    <row r="6" spans="1:22" s="212" customFormat="1" ht="18.75" x14ac:dyDescent="0.3">
      <c r="A6" s="215"/>
      <c r="H6" s="214"/>
    </row>
    <row r="7" spans="1:22" s="212" customFormat="1" ht="18.75" x14ac:dyDescent="0.2">
      <c r="A7" s="278" t="s">
        <v>6</v>
      </c>
      <c r="B7" s="278"/>
      <c r="C7" s="278"/>
      <c r="D7" s="217"/>
      <c r="E7" s="217"/>
      <c r="F7" s="217"/>
      <c r="G7" s="217"/>
      <c r="H7" s="217"/>
      <c r="I7" s="217"/>
      <c r="J7" s="217"/>
      <c r="K7" s="217"/>
      <c r="L7" s="217"/>
      <c r="M7" s="217"/>
      <c r="N7" s="217"/>
      <c r="O7" s="217"/>
      <c r="P7" s="217"/>
      <c r="Q7" s="217"/>
      <c r="R7" s="217"/>
      <c r="S7" s="217"/>
      <c r="T7" s="217"/>
      <c r="U7" s="217"/>
      <c r="V7" s="217"/>
    </row>
    <row r="8" spans="1:22" s="212" customFormat="1" ht="18.75" x14ac:dyDescent="0.2">
      <c r="A8" s="218"/>
      <c r="B8" s="218"/>
      <c r="C8" s="218"/>
      <c r="D8" s="218"/>
      <c r="E8" s="218"/>
      <c r="F8" s="218"/>
      <c r="G8" s="218"/>
      <c r="H8" s="218"/>
      <c r="I8" s="217"/>
      <c r="J8" s="217"/>
      <c r="K8" s="217"/>
      <c r="L8" s="217"/>
      <c r="M8" s="217"/>
      <c r="N8" s="217"/>
      <c r="O8" s="217"/>
      <c r="P8" s="217"/>
      <c r="Q8" s="217"/>
      <c r="R8" s="217"/>
      <c r="S8" s="217"/>
      <c r="T8" s="217"/>
      <c r="U8" s="217"/>
      <c r="V8" s="217"/>
    </row>
    <row r="9" spans="1:22" s="212" customFormat="1" ht="18.75" x14ac:dyDescent="0.2">
      <c r="A9" s="279" t="s">
        <v>441</v>
      </c>
      <c r="B9" s="279"/>
      <c r="C9" s="279"/>
      <c r="D9" s="219"/>
      <c r="E9" s="219"/>
      <c r="F9" s="219"/>
      <c r="G9" s="219"/>
      <c r="H9" s="219"/>
      <c r="I9" s="217"/>
      <c r="J9" s="217"/>
      <c r="K9" s="217"/>
      <c r="L9" s="217"/>
      <c r="M9" s="217"/>
      <c r="N9" s="217"/>
      <c r="O9" s="217"/>
      <c r="P9" s="217"/>
      <c r="Q9" s="217"/>
      <c r="R9" s="217"/>
      <c r="S9" s="217"/>
      <c r="T9" s="217"/>
      <c r="U9" s="217"/>
      <c r="V9" s="217"/>
    </row>
    <row r="10" spans="1:22" s="212" customFormat="1" ht="18.75" x14ac:dyDescent="0.2">
      <c r="A10" s="280" t="s">
        <v>5</v>
      </c>
      <c r="B10" s="280"/>
      <c r="C10" s="280"/>
      <c r="D10" s="220"/>
      <c r="E10" s="220"/>
      <c r="F10" s="220"/>
      <c r="G10" s="220"/>
      <c r="H10" s="220"/>
      <c r="I10" s="217"/>
      <c r="J10" s="217"/>
      <c r="K10" s="217"/>
      <c r="L10" s="217"/>
      <c r="M10" s="217"/>
      <c r="N10" s="217"/>
      <c r="O10" s="217"/>
      <c r="P10" s="217"/>
      <c r="Q10" s="217"/>
      <c r="R10" s="217"/>
      <c r="S10" s="217"/>
      <c r="T10" s="217"/>
      <c r="U10" s="217"/>
      <c r="V10" s="217"/>
    </row>
    <row r="11" spans="1:22" s="212" customFormat="1" ht="18.75" x14ac:dyDescent="0.2">
      <c r="A11" s="218"/>
      <c r="B11" s="218"/>
      <c r="C11" s="218"/>
      <c r="D11" s="218"/>
      <c r="E11" s="218"/>
      <c r="F11" s="218"/>
      <c r="G11" s="218"/>
      <c r="H11" s="218"/>
      <c r="I11" s="217"/>
      <c r="J11" s="217"/>
      <c r="K11" s="217"/>
      <c r="L11" s="217"/>
      <c r="M11" s="217"/>
      <c r="N11" s="217"/>
      <c r="O11" s="217"/>
      <c r="P11" s="217"/>
      <c r="Q11" s="217"/>
      <c r="R11" s="217"/>
      <c r="S11" s="217"/>
      <c r="T11" s="217"/>
      <c r="U11" s="217"/>
      <c r="V11" s="217"/>
    </row>
    <row r="12" spans="1:22" s="212" customFormat="1" ht="18.75" x14ac:dyDescent="0.2">
      <c r="A12" s="281" t="s">
        <v>457</v>
      </c>
      <c r="B12" s="281"/>
      <c r="C12" s="281"/>
      <c r="D12" s="219"/>
      <c r="E12" s="219"/>
      <c r="F12" s="219"/>
      <c r="G12" s="219"/>
      <c r="H12" s="219"/>
      <c r="I12" s="217"/>
      <c r="J12" s="217"/>
      <c r="K12" s="217"/>
      <c r="L12" s="217"/>
      <c r="M12" s="217"/>
      <c r="N12" s="217"/>
      <c r="O12" s="217"/>
      <c r="P12" s="217"/>
      <c r="Q12" s="217"/>
      <c r="R12" s="217"/>
      <c r="S12" s="217"/>
      <c r="T12" s="217"/>
      <c r="U12" s="217"/>
      <c r="V12" s="217"/>
    </row>
    <row r="13" spans="1:22" s="212" customFormat="1" ht="18.75" x14ac:dyDescent="0.2">
      <c r="A13" s="275" t="s">
        <v>4</v>
      </c>
      <c r="B13" s="275"/>
      <c r="C13" s="275"/>
      <c r="D13" s="220"/>
      <c r="E13" s="220"/>
      <c r="F13" s="220"/>
      <c r="G13" s="220"/>
      <c r="H13" s="220"/>
      <c r="I13" s="217"/>
      <c r="J13" s="217"/>
      <c r="K13" s="217"/>
      <c r="L13" s="217"/>
      <c r="M13" s="217"/>
      <c r="N13" s="217"/>
      <c r="O13" s="217"/>
      <c r="P13" s="217"/>
      <c r="Q13" s="217"/>
      <c r="R13" s="217"/>
      <c r="S13" s="217"/>
      <c r="T13" s="217"/>
      <c r="U13" s="217"/>
      <c r="V13" s="217"/>
    </row>
    <row r="14" spans="1:22" s="222" customFormat="1" ht="15.75" customHeight="1" x14ac:dyDescent="0.2">
      <c r="A14" s="262"/>
      <c r="B14" s="262"/>
      <c r="C14" s="262"/>
      <c r="D14" s="221"/>
      <c r="E14" s="221"/>
      <c r="F14" s="221"/>
      <c r="G14" s="221"/>
      <c r="H14" s="221"/>
      <c r="I14" s="221"/>
      <c r="J14" s="221"/>
      <c r="K14" s="221"/>
      <c r="L14" s="221"/>
      <c r="M14" s="221"/>
      <c r="N14" s="221"/>
      <c r="O14" s="221"/>
      <c r="P14" s="221"/>
      <c r="Q14" s="221"/>
      <c r="R14" s="221"/>
      <c r="S14" s="221"/>
      <c r="T14" s="221"/>
      <c r="U14" s="221"/>
      <c r="V14" s="221"/>
    </row>
    <row r="15" spans="1:22" s="223" customFormat="1" ht="15.75" x14ac:dyDescent="0.2">
      <c r="A15" s="281" t="s">
        <v>474</v>
      </c>
      <c r="B15" s="281"/>
      <c r="C15" s="281"/>
      <c r="D15" s="219"/>
      <c r="E15" s="219"/>
      <c r="F15" s="219"/>
      <c r="G15" s="219"/>
      <c r="H15" s="219"/>
      <c r="I15" s="219"/>
      <c r="J15" s="219"/>
      <c r="K15" s="219"/>
      <c r="L15" s="219"/>
      <c r="M15" s="219"/>
      <c r="N15" s="219"/>
      <c r="O15" s="219"/>
      <c r="P15" s="219"/>
      <c r="Q15" s="219"/>
      <c r="R15" s="219"/>
      <c r="S15" s="219"/>
      <c r="T15" s="219"/>
      <c r="U15" s="219"/>
      <c r="V15" s="219"/>
    </row>
    <row r="16" spans="1:22" s="223" customFormat="1" ht="15" customHeight="1" x14ac:dyDescent="0.2">
      <c r="A16" s="275" t="s">
        <v>3</v>
      </c>
      <c r="B16" s="275"/>
      <c r="C16" s="275"/>
      <c r="D16" s="220"/>
      <c r="E16" s="220"/>
      <c r="F16" s="220"/>
      <c r="G16" s="220"/>
      <c r="H16" s="220"/>
      <c r="I16" s="220"/>
      <c r="J16" s="220"/>
      <c r="K16" s="220"/>
      <c r="L16" s="220"/>
      <c r="M16" s="220"/>
      <c r="N16" s="220"/>
      <c r="O16" s="220"/>
      <c r="P16" s="220"/>
      <c r="Q16" s="220"/>
      <c r="R16" s="220"/>
      <c r="S16" s="220"/>
      <c r="T16" s="220"/>
      <c r="U16" s="220"/>
      <c r="V16" s="220"/>
    </row>
    <row r="17" spans="1:22" s="223" customFormat="1" ht="15" customHeight="1" x14ac:dyDescent="0.2">
      <c r="A17" s="263"/>
      <c r="B17" s="263"/>
      <c r="C17" s="263"/>
      <c r="D17" s="224"/>
      <c r="E17" s="224"/>
      <c r="F17" s="224"/>
      <c r="G17" s="224"/>
      <c r="H17" s="224"/>
      <c r="I17" s="224"/>
      <c r="J17" s="224"/>
      <c r="K17" s="224"/>
      <c r="L17" s="224"/>
      <c r="M17" s="224"/>
      <c r="N17" s="224"/>
      <c r="O17" s="224"/>
      <c r="P17" s="224"/>
      <c r="Q17" s="224"/>
      <c r="R17" s="224"/>
      <c r="S17" s="224"/>
    </row>
    <row r="18" spans="1:22" s="223" customFormat="1" ht="15" customHeight="1" x14ac:dyDescent="0.2">
      <c r="A18" s="276" t="s">
        <v>413</v>
      </c>
      <c r="B18" s="277"/>
      <c r="C18" s="277"/>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64"/>
      <c r="B19" s="264"/>
      <c r="C19" s="264"/>
      <c r="D19" s="220"/>
      <c r="E19" s="220"/>
      <c r="F19" s="220"/>
      <c r="G19" s="220"/>
      <c r="H19" s="220"/>
      <c r="I19" s="224"/>
      <c r="J19" s="224"/>
      <c r="K19" s="224"/>
      <c r="L19" s="224"/>
      <c r="M19" s="224"/>
      <c r="N19" s="224"/>
      <c r="O19" s="224"/>
      <c r="P19" s="224"/>
      <c r="Q19" s="224"/>
      <c r="R19" s="224"/>
      <c r="S19" s="224"/>
    </row>
    <row r="20" spans="1:22" s="223" customFormat="1" ht="39.75" customHeight="1" x14ac:dyDescent="0.2">
      <c r="A20" s="265" t="s">
        <v>2</v>
      </c>
      <c r="B20" s="266" t="s">
        <v>64</v>
      </c>
      <c r="C20" s="236" t="s">
        <v>63</v>
      </c>
      <c r="D20" s="227"/>
      <c r="E20" s="227"/>
      <c r="F20" s="227"/>
      <c r="G20" s="227"/>
      <c r="H20" s="227"/>
      <c r="I20" s="221"/>
      <c r="J20" s="221"/>
      <c r="K20" s="221"/>
      <c r="L20" s="221"/>
      <c r="M20" s="221"/>
      <c r="N20" s="221"/>
      <c r="O20" s="221"/>
      <c r="P20" s="221"/>
      <c r="Q20" s="221"/>
      <c r="R20" s="221"/>
      <c r="S20" s="221"/>
      <c r="T20" s="228"/>
      <c r="U20" s="228"/>
      <c r="V20" s="228"/>
    </row>
    <row r="21" spans="1:22" s="223" customFormat="1" ht="16.5" customHeight="1" x14ac:dyDescent="0.2">
      <c r="A21" s="236">
        <v>1</v>
      </c>
      <c r="B21" s="266">
        <v>2</v>
      </c>
      <c r="C21" s="236">
        <v>3</v>
      </c>
      <c r="D21" s="227"/>
      <c r="E21" s="227"/>
      <c r="F21" s="227"/>
      <c r="G21" s="227"/>
      <c r="H21" s="227"/>
      <c r="I21" s="221"/>
      <c r="J21" s="221"/>
      <c r="K21" s="221"/>
      <c r="L21" s="221"/>
      <c r="M21" s="221"/>
      <c r="N21" s="221"/>
      <c r="O21" s="221"/>
      <c r="P21" s="221"/>
      <c r="Q21" s="221"/>
      <c r="R21" s="221"/>
      <c r="S21" s="221"/>
      <c r="T21" s="228"/>
      <c r="U21" s="228"/>
      <c r="V21" s="228"/>
    </row>
    <row r="22" spans="1:22" s="223" customFormat="1" ht="39" customHeight="1" x14ac:dyDescent="0.2">
      <c r="A22" s="267" t="s">
        <v>62</v>
      </c>
      <c r="B22" s="268" t="s">
        <v>287</v>
      </c>
      <c r="C22" s="269" t="s">
        <v>456</v>
      </c>
      <c r="D22" s="227"/>
      <c r="E22" s="227"/>
      <c r="F22" s="227"/>
      <c r="G22" s="227"/>
      <c r="H22" s="227"/>
      <c r="I22" s="221"/>
      <c r="J22" s="221"/>
      <c r="K22" s="221"/>
      <c r="L22" s="221"/>
      <c r="M22" s="221"/>
      <c r="N22" s="221"/>
      <c r="O22" s="221"/>
      <c r="P22" s="221"/>
      <c r="Q22" s="221"/>
      <c r="R22" s="221"/>
      <c r="S22" s="221"/>
      <c r="T22" s="228"/>
      <c r="U22" s="228"/>
      <c r="V22" s="228"/>
    </row>
    <row r="23" spans="1:22" s="223" customFormat="1" ht="94.5" x14ac:dyDescent="0.2">
      <c r="A23" s="267" t="s">
        <v>60</v>
      </c>
      <c r="B23" s="270" t="s">
        <v>61</v>
      </c>
      <c r="C23" s="269" t="s">
        <v>482</v>
      </c>
      <c r="D23" s="227"/>
      <c r="E23" s="227"/>
      <c r="F23" s="227"/>
      <c r="G23" s="227"/>
      <c r="H23" s="227"/>
      <c r="I23" s="221"/>
      <c r="J23" s="221"/>
      <c r="K23" s="221"/>
      <c r="L23" s="221"/>
      <c r="M23" s="221"/>
      <c r="N23" s="221"/>
      <c r="O23" s="221"/>
      <c r="P23" s="221"/>
      <c r="Q23" s="221"/>
      <c r="R23" s="221"/>
      <c r="S23" s="221"/>
      <c r="T23" s="228"/>
      <c r="U23" s="228"/>
      <c r="V23" s="228"/>
    </row>
    <row r="24" spans="1:22" s="223" customFormat="1" ht="22.5" customHeight="1" x14ac:dyDescent="0.2">
      <c r="A24" s="271"/>
      <c r="B24" s="272"/>
      <c r="C24" s="273"/>
      <c r="D24" s="227"/>
      <c r="E24" s="227"/>
      <c r="F24" s="227"/>
      <c r="G24" s="227"/>
      <c r="H24" s="227"/>
      <c r="I24" s="221"/>
      <c r="J24" s="221"/>
      <c r="K24" s="221"/>
      <c r="L24" s="221"/>
      <c r="M24" s="221"/>
      <c r="N24" s="221"/>
      <c r="O24" s="221"/>
      <c r="P24" s="221"/>
      <c r="Q24" s="221"/>
      <c r="R24" s="221"/>
      <c r="S24" s="221"/>
      <c r="T24" s="228"/>
      <c r="U24" s="228"/>
      <c r="V24" s="228"/>
    </row>
    <row r="25" spans="1:22" s="223" customFormat="1" ht="58.5" customHeight="1" x14ac:dyDescent="0.2">
      <c r="A25" s="229" t="s">
        <v>59</v>
      </c>
      <c r="B25" s="196" t="s">
        <v>363</v>
      </c>
      <c r="C25" s="236" t="s">
        <v>441</v>
      </c>
      <c r="D25" s="227"/>
      <c r="E25" s="227"/>
      <c r="F25" s="227"/>
      <c r="G25" s="227"/>
      <c r="H25" s="221"/>
      <c r="I25" s="221"/>
      <c r="J25" s="221"/>
      <c r="K25" s="221"/>
      <c r="L25" s="221"/>
      <c r="M25" s="221"/>
      <c r="N25" s="221"/>
      <c r="O25" s="221"/>
      <c r="P25" s="221"/>
      <c r="Q25" s="221"/>
      <c r="R25" s="221"/>
      <c r="S25" s="228"/>
      <c r="T25" s="228"/>
      <c r="U25" s="228"/>
      <c r="V25" s="228"/>
    </row>
    <row r="26" spans="1:22" s="223" customFormat="1" ht="42.75" customHeight="1" x14ac:dyDescent="0.2">
      <c r="A26" s="229" t="s">
        <v>58</v>
      </c>
      <c r="B26" s="196" t="s">
        <v>72</v>
      </c>
      <c r="C26" s="236" t="s">
        <v>454</v>
      </c>
      <c r="D26" s="227"/>
      <c r="E26" s="227"/>
      <c r="F26" s="227"/>
      <c r="G26" s="227"/>
      <c r="H26" s="221"/>
      <c r="I26" s="221"/>
      <c r="J26" s="221"/>
      <c r="K26" s="221"/>
      <c r="L26" s="221"/>
      <c r="M26" s="221"/>
      <c r="N26" s="221"/>
      <c r="O26" s="221"/>
      <c r="P26" s="221"/>
      <c r="Q26" s="221"/>
      <c r="R26" s="221"/>
      <c r="S26" s="228"/>
      <c r="T26" s="228"/>
      <c r="U26" s="228"/>
      <c r="V26" s="228"/>
    </row>
    <row r="27" spans="1:22" s="223" customFormat="1" ht="51.75" customHeight="1" x14ac:dyDescent="0.2">
      <c r="A27" s="229" t="s">
        <v>56</v>
      </c>
      <c r="B27" s="196" t="s">
        <v>71</v>
      </c>
      <c r="C27" s="236" t="s">
        <v>460</v>
      </c>
      <c r="D27" s="227"/>
      <c r="E27" s="227"/>
      <c r="F27" s="227"/>
      <c r="G27" s="227"/>
      <c r="H27" s="221"/>
      <c r="I27" s="221"/>
      <c r="J27" s="221"/>
      <c r="K27" s="221"/>
      <c r="L27" s="221"/>
      <c r="M27" s="221"/>
      <c r="N27" s="221"/>
      <c r="O27" s="221"/>
      <c r="P27" s="221"/>
      <c r="Q27" s="221"/>
      <c r="R27" s="221"/>
      <c r="S27" s="228"/>
      <c r="T27" s="228"/>
      <c r="U27" s="228"/>
      <c r="V27" s="228"/>
    </row>
    <row r="28" spans="1:22" s="223" customFormat="1" ht="42.75" customHeight="1" x14ac:dyDescent="0.2">
      <c r="A28" s="229" t="s">
        <v>55</v>
      </c>
      <c r="B28" s="196" t="s">
        <v>364</v>
      </c>
      <c r="C28" s="177" t="s">
        <v>444</v>
      </c>
      <c r="D28" s="227"/>
      <c r="E28" s="227"/>
      <c r="F28" s="227"/>
      <c r="G28" s="227"/>
      <c r="H28" s="221"/>
      <c r="I28" s="221"/>
      <c r="J28" s="221"/>
      <c r="K28" s="221"/>
      <c r="L28" s="221"/>
      <c r="M28" s="221"/>
      <c r="N28" s="221"/>
      <c r="O28" s="221"/>
      <c r="P28" s="221"/>
      <c r="Q28" s="221"/>
      <c r="R28" s="221"/>
      <c r="S28" s="228"/>
      <c r="T28" s="228"/>
      <c r="U28" s="228"/>
      <c r="V28" s="228"/>
    </row>
    <row r="29" spans="1:22" s="223" customFormat="1" ht="51.75" customHeight="1" x14ac:dyDescent="0.2">
      <c r="A29" s="229" t="s">
        <v>53</v>
      </c>
      <c r="B29" s="196" t="s">
        <v>365</v>
      </c>
      <c r="C29" s="177" t="s">
        <v>444</v>
      </c>
      <c r="D29" s="227"/>
      <c r="E29" s="227"/>
      <c r="F29" s="227"/>
      <c r="G29" s="227"/>
      <c r="H29" s="221"/>
      <c r="I29" s="221"/>
      <c r="J29" s="221"/>
      <c r="K29" s="221"/>
      <c r="L29" s="221"/>
      <c r="M29" s="221"/>
      <c r="N29" s="221"/>
      <c r="O29" s="221"/>
      <c r="P29" s="221"/>
      <c r="Q29" s="221"/>
      <c r="R29" s="221"/>
      <c r="S29" s="228"/>
      <c r="T29" s="228"/>
      <c r="U29" s="228"/>
      <c r="V29" s="228"/>
    </row>
    <row r="30" spans="1:22" s="223" customFormat="1" ht="51.75" customHeight="1" x14ac:dyDescent="0.2">
      <c r="A30" s="229" t="s">
        <v>51</v>
      </c>
      <c r="B30" s="196" t="s">
        <v>366</v>
      </c>
      <c r="C30" s="177" t="s">
        <v>444</v>
      </c>
      <c r="D30" s="227"/>
      <c r="E30" s="227"/>
      <c r="F30" s="227"/>
      <c r="G30" s="227"/>
      <c r="H30" s="221"/>
      <c r="I30" s="221"/>
      <c r="J30" s="221"/>
      <c r="K30" s="221"/>
      <c r="L30" s="221"/>
      <c r="M30" s="221"/>
      <c r="N30" s="221"/>
      <c r="O30" s="221"/>
      <c r="P30" s="221"/>
      <c r="Q30" s="221"/>
      <c r="R30" s="221"/>
      <c r="S30" s="228"/>
      <c r="T30" s="228"/>
      <c r="U30" s="228"/>
      <c r="V30" s="228"/>
    </row>
    <row r="31" spans="1:22" s="223" customFormat="1" ht="51.75" customHeight="1" x14ac:dyDescent="0.2">
      <c r="A31" s="229" t="s">
        <v>70</v>
      </c>
      <c r="B31" s="196" t="s">
        <v>367</v>
      </c>
      <c r="C31" s="177" t="s">
        <v>445</v>
      </c>
      <c r="D31" s="227"/>
      <c r="E31" s="227"/>
      <c r="F31" s="227"/>
      <c r="G31" s="227"/>
      <c r="H31" s="221"/>
      <c r="I31" s="221"/>
      <c r="J31" s="221"/>
      <c r="K31" s="221"/>
      <c r="L31" s="221"/>
      <c r="M31" s="221"/>
      <c r="N31" s="221"/>
      <c r="O31" s="221"/>
      <c r="P31" s="221"/>
      <c r="Q31" s="221"/>
      <c r="R31" s="221"/>
      <c r="S31" s="228"/>
      <c r="T31" s="228"/>
      <c r="U31" s="228"/>
      <c r="V31" s="228"/>
    </row>
    <row r="32" spans="1:22" s="223" customFormat="1" ht="51.75" customHeight="1" x14ac:dyDescent="0.2">
      <c r="A32" s="229" t="s">
        <v>68</v>
      </c>
      <c r="B32" s="196" t="s">
        <v>368</v>
      </c>
      <c r="C32" s="177" t="s">
        <v>444</v>
      </c>
      <c r="D32" s="227"/>
      <c r="E32" s="227"/>
      <c r="F32" s="227"/>
      <c r="G32" s="227"/>
      <c r="H32" s="221"/>
      <c r="I32" s="221"/>
      <c r="J32" s="221"/>
      <c r="K32" s="221"/>
      <c r="L32" s="221"/>
      <c r="M32" s="221"/>
      <c r="N32" s="221"/>
      <c r="O32" s="221"/>
      <c r="P32" s="221"/>
      <c r="Q32" s="221"/>
      <c r="R32" s="221"/>
      <c r="S32" s="228"/>
      <c r="T32" s="228"/>
      <c r="U32" s="228"/>
      <c r="V32" s="228"/>
    </row>
    <row r="33" spans="1:22" s="223" customFormat="1" ht="101.25" customHeight="1" x14ac:dyDescent="0.2">
      <c r="A33" s="229" t="s">
        <v>67</v>
      </c>
      <c r="B33" s="196" t="s">
        <v>369</v>
      </c>
      <c r="C33" s="237" t="s">
        <v>461</v>
      </c>
      <c r="D33" s="227"/>
      <c r="E33" s="227"/>
      <c r="F33" s="227"/>
      <c r="G33" s="227"/>
      <c r="H33" s="221"/>
      <c r="I33" s="221"/>
      <c r="J33" s="221"/>
      <c r="K33" s="221"/>
      <c r="L33" s="221"/>
      <c r="M33" s="221"/>
      <c r="N33" s="221"/>
      <c r="O33" s="221"/>
      <c r="P33" s="221"/>
      <c r="Q33" s="221"/>
      <c r="R33" s="221"/>
      <c r="S33" s="228"/>
      <c r="T33" s="228"/>
      <c r="U33" s="228"/>
      <c r="V33" s="228"/>
    </row>
    <row r="34" spans="1:22" ht="111" customHeight="1" x14ac:dyDescent="0.25">
      <c r="A34" s="229" t="s">
        <v>383</v>
      </c>
      <c r="B34" s="196" t="s">
        <v>370</v>
      </c>
      <c r="C34" s="230" t="s">
        <v>428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29" t="s">
        <v>373</v>
      </c>
      <c r="B35" s="196" t="s">
        <v>69</v>
      </c>
      <c r="C35" s="177" t="s">
        <v>444</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29" t="s">
        <v>384</v>
      </c>
      <c r="B36" s="196" t="s">
        <v>371</v>
      </c>
      <c r="C36" s="177" t="s">
        <v>444</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29" t="s">
        <v>374</v>
      </c>
      <c r="B37" s="196" t="s">
        <v>372</v>
      </c>
      <c r="C37" s="177" t="s">
        <v>445</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29" t="s">
        <v>385</v>
      </c>
      <c r="B38" s="196" t="s">
        <v>205</v>
      </c>
      <c r="C38" s="177" t="s">
        <v>444</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271"/>
      <c r="B39" s="272"/>
      <c r="C39" s="273"/>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29" t="s">
        <v>375</v>
      </c>
      <c r="B40" s="196" t="s">
        <v>422</v>
      </c>
      <c r="C40" s="238" t="s">
        <v>448</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29" t="s">
        <v>386</v>
      </c>
      <c r="B41" s="196" t="s">
        <v>408</v>
      </c>
      <c r="C41" s="233" t="s">
        <v>428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29" t="s">
        <v>376</v>
      </c>
      <c r="B42" s="196" t="s">
        <v>421</v>
      </c>
      <c r="C42" s="178" t="s">
        <v>428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29" t="s">
        <v>389</v>
      </c>
      <c r="B43" s="196" t="s">
        <v>390</v>
      </c>
      <c r="C43" s="234" t="s">
        <v>428</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29" t="s">
        <v>377</v>
      </c>
      <c r="B44" s="196" t="s">
        <v>414</v>
      </c>
      <c r="C44" s="238" t="s">
        <v>449</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29" t="s">
        <v>409</v>
      </c>
      <c r="B45" s="196" t="s">
        <v>415</v>
      </c>
      <c r="C45" s="238" t="s">
        <v>450</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29" t="s">
        <v>378</v>
      </c>
      <c r="B46" s="196" t="s">
        <v>416</v>
      </c>
      <c r="C46" s="238" t="s">
        <v>451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271"/>
      <c r="B47" s="272"/>
      <c r="C47" s="273"/>
      <c r="D47" s="231"/>
      <c r="E47" s="231"/>
      <c r="F47" s="231"/>
      <c r="G47" s="231"/>
      <c r="H47" s="231"/>
      <c r="I47" s="231"/>
      <c r="J47" s="231"/>
      <c r="K47" s="231"/>
      <c r="L47" s="231"/>
      <c r="M47" s="231"/>
      <c r="N47" s="231"/>
      <c r="O47" s="231"/>
      <c r="P47" s="231"/>
      <c r="Q47" s="231"/>
      <c r="R47" s="231"/>
      <c r="S47" s="231"/>
      <c r="T47" s="231"/>
      <c r="U47" s="231"/>
      <c r="V47" s="231"/>
    </row>
    <row r="48" spans="1:22" ht="75.75" customHeight="1" x14ac:dyDescent="0.25">
      <c r="A48" s="229" t="s">
        <v>410</v>
      </c>
      <c r="B48" s="196" t="s">
        <v>467</v>
      </c>
      <c r="C48" s="250">
        <v>22.85</v>
      </c>
      <c r="D48" s="235"/>
      <c r="E48" s="231"/>
      <c r="F48" s="231"/>
      <c r="G48" s="231"/>
      <c r="H48" s="231"/>
      <c r="I48" s="231"/>
      <c r="J48" s="231"/>
      <c r="K48" s="231"/>
      <c r="L48" s="231"/>
      <c r="M48" s="231"/>
      <c r="N48" s="231"/>
      <c r="O48" s="231"/>
      <c r="P48" s="231"/>
      <c r="Q48" s="231"/>
      <c r="R48" s="231"/>
      <c r="S48" s="231"/>
      <c r="T48" s="231"/>
      <c r="U48" s="231"/>
      <c r="V48" s="231"/>
    </row>
    <row r="49" spans="1:22" ht="71.25" customHeight="1" x14ac:dyDescent="0.25">
      <c r="A49" s="229" t="s">
        <v>379</v>
      </c>
      <c r="B49" s="196" t="s">
        <v>468</v>
      </c>
      <c r="C49" s="250">
        <f>C48</f>
        <v>22.85</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row r="335" spans="1:22" x14ac:dyDescent="0.25">
      <c r="A335" s="231"/>
      <c r="B335" s="231"/>
      <c r="C335" s="231"/>
      <c r="D335" s="231"/>
      <c r="E335" s="231"/>
      <c r="F335" s="231"/>
      <c r="G335" s="231"/>
      <c r="H335" s="231"/>
      <c r="I335" s="231"/>
      <c r="J335" s="231"/>
      <c r="K335" s="231"/>
      <c r="L335" s="231"/>
      <c r="M335" s="231"/>
      <c r="N335" s="231"/>
      <c r="O335" s="231"/>
      <c r="P335" s="231"/>
      <c r="Q335" s="231"/>
      <c r="R335" s="231"/>
      <c r="S335" s="231"/>
      <c r="T335" s="231"/>
      <c r="U335" s="231"/>
      <c r="V335" s="231"/>
    </row>
    <row r="336" spans="1:22" x14ac:dyDescent="0.25">
      <c r="A336" s="231"/>
      <c r="B336" s="231"/>
      <c r="C336" s="231"/>
      <c r="D336" s="231"/>
      <c r="E336" s="231"/>
      <c r="F336" s="231"/>
      <c r="G336" s="231"/>
      <c r="H336" s="231"/>
      <c r="I336" s="231"/>
      <c r="J336" s="231"/>
      <c r="K336" s="231"/>
      <c r="L336" s="231"/>
      <c r="M336" s="231"/>
      <c r="N336" s="231"/>
      <c r="O336" s="231"/>
      <c r="P336" s="231"/>
      <c r="Q336" s="231"/>
      <c r="R336" s="231"/>
      <c r="S336" s="231"/>
      <c r="T336" s="231"/>
      <c r="U336" s="231"/>
      <c r="V336" s="231"/>
    </row>
    <row r="337" spans="1:22" x14ac:dyDescent="0.25">
      <c r="A337" s="231"/>
      <c r="B337" s="231"/>
      <c r="C337" s="231"/>
      <c r="D337" s="231"/>
      <c r="E337" s="231"/>
      <c r="F337" s="231"/>
      <c r="G337" s="231"/>
      <c r="H337" s="231"/>
      <c r="I337" s="231"/>
      <c r="J337" s="231"/>
      <c r="K337" s="231"/>
      <c r="L337" s="231"/>
      <c r="M337" s="231"/>
      <c r="N337" s="231"/>
      <c r="O337" s="231"/>
      <c r="P337" s="231"/>
      <c r="Q337" s="231"/>
      <c r="R337" s="231"/>
      <c r="S337" s="231"/>
      <c r="T337" s="231"/>
      <c r="U337" s="231"/>
      <c r="V337" s="231"/>
    </row>
    <row r="338" spans="1:22" x14ac:dyDescent="0.25">
      <c r="A338" s="231"/>
      <c r="B338" s="231"/>
      <c r="C338" s="231"/>
      <c r="D338" s="231"/>
      <c r="E338" s="231"/>
      <c r="F338" s="231"/>
      <c r="G338" s="231"/>
      <c r="H338" s="231"/>
      <c r="I338" s="231"/>
      <c r="J338" s="231"/>
      <c r="K338" s="231"/>
      <c r="L338" s="231"/>
      <c r="M338" s="231"/>
      <c r="N338" s="231"/>
      <c r="O338" s="231"/>
      <c r="P338" s="231"/>
      <c r="Q338" s="231"/>
      <c r="R338" s="231"/>
      <c r="S338" s="231"/>
      <c r="T338" s="231"/>
      <c r="U338" s="231"/>
      <c r="V338"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F92"/>
  <sheetViews>
    <sheetView view="pageBreakPreview" topLeftCell="A34" zoomScale="80" zoomScaleNormal="70" zoomScaleSheetLayoutView="80" workbookViewId="0">
      <selection activeCell="V68" sqref="V68"/>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8" width="6.7109375" style="43" customWidth="1"/>
    <col min="9" max="9" width="5.140625" style="43" customWidth="1"/>
    <col min="10" max="10" width="5.7109375" style="43" customWidth="1"/>
    <col min="11" max="11" width="5.140625" style="43" customWidth="1"/>
    <col min="12" max="12" width="8.5703125" style="43" customWidth="1"/>
    <col min="13" max="13" width="7.28515625" style="43" customWidth="1"/>
    <col min="14" max="14" width="8.140625" style="43" customWidth="1"/>
    <col min="15" max="15" width="6.85546875" style="43" customWidth="1"/>
    <col min="16" max="16" width="6.7109375" style="42" customWidth="1"/>
    <col min="17" max="17" width="7.28515625" style="42" customWidth="1"/>
    <col min="18" max="18" width="8.5703125" style="42" customWidth="1"/>
    <col min="19" max="27" width="6.140625" style="42" customWidth="1"/>
    <col min="28" max="28" width="13.140625" style="42" customWidth="1"/>
    <col min="29" max="29" width="24.85546875" style="42" customWidth="1"/>
    <col min="30" max="16384" width="9.140625" style="42"/>
  </cols>
  <sheetData>
    <row r="1" spans="1:29" ht="18.75" x14ac:dyDescent="0.25">
      <c r="A1" s="43"/>
      <c r="B1" s="43"/>
      <c r="C1" s="43"/>
      <c r="D1" s="43"/>
      <c r="E1" s="43"/>
      <c r="F1" s="43"/>
      <c r="P1" s="43"/>
      <c r="Q1" s="43"/>
      <c r="AC1" s="32" t="s">
        <v>66</v>
      </c>
    </row>
    <row r="2" spans="1:29" ht="18.75" x14ac:dyDescent="0.3">
      <c r="A2" s="43"/>
      <c r="B2" s="43"/>
      <c r="C2" s="43"/>
      <c r="D2" s="43"/>
      <c r="E2" s="43"/>
      <c r="F2" s="43"/>
      <c r="P2" s="43"/>
      <c r="Q2" s="43"/>
      <c r="AC2" s="13" t="s">
        <v>7</v>
      </c>
    </row>
    <row r="3" spans="1:29" ht="18.75" x14ac:dyDescent="0.3">
      <c r="A3" s="43"/>
      <c r="B3" s="43"/>
      <c r="C3" s="43"/>
      <c r="D3" s="43"/>
      <c r="E3" s="43"/>
      <c r="F3" s="43"/>
      <c r="P3" s="43"/>
      <c r="Q3" s="43"/>
      <c r="AC3" s="13" t="s">
        <v>65</v>
      </c>
    </row>
    <row r="4" spans="1:29" ht="18.75" customHeight="1" x14ac:dyDescent="0.25">
      <c r="A4" s="283" t="str">
        <f>'1. паспорт местоположение'!A5:C5</f>
        <v>Год раскрытия информации: 2025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row>
    <row r="5" spans="1:29" ht="18.75" x14ac:dyDescent="0.3">
      <c r="A5" s="43"/>
      <c r="B5" s="43"/>
      <c r="C5" s="43"/>
      <c r="D5" s="43"/>
      <c r="E5" s="43"/>
      <c r="F5" s="43"/>
      <c r="P5" s="43"/>
      <c r="Q5" s="43"/>
      <c r="AC5" s="13"/>
    </row>
    <row r="6" spans="1:29" ht="18.75" x14ac:dyDescent="0.25">
      <c r="A6" s="284" t="s">
        <v>6</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row>
    <row r="7" spans="1:29" ht="18.75" x14ac:dyDescent="0.25">
      <c r="A7" s="11"/>
      <c r="B7" s="11"/>
      <c r="C7" s="11"/>
      <c r="D7" s="11"/>
      <c r="E7" s="11"/>
      <c r="F7" s="11"/>
      <c r="G7" s="11"/>
      <c r="H7" s="114"/>
      <c r="I7" s="114"/>
      <c r="J7" s="114"/>
      <c r="K7" s="114"/>
      <c r="L7" s="11"/>
      <c r="M7" s="11"/>
      <c r="N7" s="64"/>
      <c r="O7" s="64"/>
      <c r="P7" s="64"/>
      <c r="Q7" s="64"/>
      <c r="R7" s="64"/>
      <c r="S7" s="64"/>
      <c r="T7" s="64"/>
      <c r="U7" s="64"/>
      <c r="V7" s="64"/>
      <c r="W7" s="64"/>
      <c r="X7" s="64"/>
      <c r="Y7" s="64"/>
      <c r="Z7" s="64"/>
      <c r="AA7" s="64"/>
      <c r="AB7" s="64"/>
      <c r="AC7" s="64"/>
    </row>
    <row r="8" spans="1:29" x14ac:dyDescent="0.25">
      <c r="A8" s="372" t="s">
        <v>441</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row>
    <row r="9" spans="1:29" ht="18.75" customHeight="1" x14ac:dyDescent="0.25">
      <c r="A9" s="289" t="s">
        <v>5</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row>
    <row r="10" spans="1:29" ht="18.75" x14ac:dyDescent="0.25">
      <c r="A10" s="11"/>
      <c r="B10" s="11"/>
      <c r="C10" s="11"/>
      <c r="D10" s="11"/>
      <c r="E10" s="11"/>
      <c r="F10" s="11"/>
      <c r="G10" s="11"/>
      <c r="H10" s="114"/>
      <c r="I10" s="114"/>
      <c r="J10" s="114"/>
      <c r="K10" s="114"/>
      <c r="L10" s="11"/>
      <c r="M10" s="11"/>
      <c r="N10" s="64"/>
      <c r="O10" s="64"/>
      <c r="P10" s="64"/>
      <c r="Q10" s="64"/>
      <c r="R10" s="64"/>
      <c r="S10" s="64"/>
      <c r="T10" s="64"/>
      <c r="U10" s="64"/>
      <c r="V10" s="64"/>
      <c r="W10" s="64"/>
      <c r="X10" s="64"/>
      <c r="Y10" s="64"/>
      <c r="Z10" s="64"/>
      <c r="AA10" s="64"/>
      <c r="AB10" s="64"/>
      <c r="AC10" s="64"/>
    </row>
    <row r="11" spans="1:29" x14ac:dyDescent="0.25">
      <c r="A11" s="372" t="str">
        <f>'1. паспорт местоположение'!A12:C12</f>
        <v>P_1.1.1</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row>
    <row r="12" spans="1:29" x14ac:dyDescent="0.25">
      <c r="A12" s="289" t="s">
        <v>4</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row>
    <row r="13" spans="1:29" ht="16.5" customHeight="1" x14ac:dyDescent="0.3">
      <c r="A13" s="9"/>
      <c r="B13" s="9"/>
      <c r="C13" s="9"/>
      <c r="D13" s="9"/>
      <c r="E13" s="9"/>
      <c r="F13" s="9"/>
      <c r="G13" s="9"/>
      <c r="H13" s="9"/>
      <c r="I13" s="9"/>
      <c r="J13" s="9"/>
      <c r="K13" s="9"/>
      <c r="L13" s="9"/>
      <c r="M13" s="9"/>
      <c r="N13" s="63"/>
      <c r="O13" s="63"/>
      <c r="P13" s="63"/>
      <c r="Q13" s="63"/>
      <c r="R13" s="63"/>
      <c r="S13" s="63"/>
      <c r="T13" s="63"/>
      <c r="U13" s="63"/>
      <c r="V13" s="63"/>
      <c r="W13" s="63"/>
      <c r="X13" s="63"/>
      <c r="Y13" s="63"/>
      <c r="Z13" s="63"/>
      <c r="AA13" s="63"/>
      <c r="AB13" s="63"/>
      <c r="AC13" s="63"/>
    </row>
    <row r="14" spans="1:29" x14ac:dyDescent="0.25">
      <c r="A14" s="371" t="str">
        <f>'1. паспорт местоположение'!A15:C15</f>
        <v>Реконструкция ТП-9, КТПН 2хТМГ-400кВА</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row>
    <row r="15" spans="1:29" ht="15.75" customHeight="1" x14ac:dyDescent="0.25">
      <c r="A15" s="289" t="s">
        <v>3</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row>
    <row r="16" spans="1:29"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row>
    <row r="17" spans="1:32" x14ac:dyDescent="0.25">
      <c r="A17" s="43"/>
      <c r="P17" s="43"/>
      <c r="Q17" s="43"/>
      <c r="R17" s="43"/>
      <c r="S17" s="43"/>
      <c r="T17" s="43"/>
      <c r="U17" s="43"/>
      <c r="V17" s="43"/>
      <c r="W17" s="43"/>
      <c r="X17" s="43"/>
      <c r="Y17" s="43"/>
      <c r="Z17" s="43"/>
      <c r="AA17" s="43"/>
      <c r="AB17" s="43"/>
    </row>
    <row r="18" spans="1:32" x14ac:dyDescent="0.25">
      <c r="A18" s="395" t="s">
        <v>398</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19" spans="1:32" x14ac:dyDescent="0.25">
      <c r="A19" s="43"/>
      <c r="B19" s="43"/>
      <c r="C19" s="43"/>
      <c r="D19" s="43"/>
      <c r="E19" s="43"/>
      <c r="F19" s="43"/>
      <c r="P19" s="43"/>
      <c r="Q19" s="43"/>
      <c r="R19" s="43"/>
      <c r="S19" s="43"/>
      <c r="T19" s="43"/>
      <c r="U19" s="43"/>
      <c r="V19" s="43"/>
      <c r="W19" s="43"/>
      <c r="X19" s="43"/>
      <c r="Y19" s="43"/>
      <c r="Z19" s="43"/>
      <c r="AA19" s="43"/>
      <c r="AB19" s="43"/>
    </row>
    <row r="20" spans="1:32" ht="33" customHeight="1" x14ac:dyDescent="0.25">
      <c r="A20" s="393" t="s">
        <v>171</v>
      </c>
      <c r="B20" s="393" t="s">
        <v>170</v>
      </c>
      <c r="C20" s="377" t="s">
        <v>169</v>
      </c>
      <c r="D20" s="377"/>
      <c r="E20" s="383" t="s">
        <v>168</v>
      </c>
      <c r="F20" s="383"/>
      <c r="G20" s="393" t="s">
        <v>481</v>
      </c>
      <c r="H20" s="400" t="s">
        <v>480</v>
      </c>
      <c r="I20" s="401"/>
      <c r="J20" s="401"/>
      <c r="K20" s="401"/>
      <c r="L20" s="400" t="s">
        <v>475</v>
      </c>
      <c r="M20" s="401"/>
      <c r="N20" s="401"/>
      <c r="O20" s="401"/>
      <c r="P20" s="400" t="s">
        <v>476</v>
      </c>
      <c r="Q20" s="401"/>
      <c r="R20" s="401"/>
      <c r="S20" s="401"/>
      <c r="T20" s="400" t="s">
        <v>477</v>
      </c>
      <c r="U20" s="401"/>
      <c r="V20" s="401"/>
      <c r="W20" s="401"/>
      <c r="X20" s="400" t="s">
        <v>478</v>
      </c>
      <c r="Y20" s="401"/>
      <c r="Z20" s="401"/>
      <c r="AA20" s="401"/>
      <c r="AB20" s="396" t="s">
        <v>167</v>
      </c>
      <c r="AC20" s="397"/>
      <c r="AD20" s="62"/>
      <c r="AE20" s="62"/>
      <c r="AF20" s="62"/>
    </row>
    <row r="21" spans="1:32" ht="99.75" customHeight="1" x14ac:dyDescent="0.25">
      <c r="A21" s="394"/>
      <c r="B21" s="394"/>
      <c r="C21" s="377"/>
      <c r="D21" s="377"/>
      <c r="E21" s="383"/>
      <c r="F21" s="383"/>
      <c r="G21" s="394"/>
      <c r="H21" s="377" t="s">
        <v>1</v>
      </c>
      <c r="I21" s="377"/>
      <c r="J21" s="377" t="s">
        <v>8</v>
      </c>
      <c r="K21" s="377"/>
      <c r="L21" s="377" t="s">
        <v>1</v>
      </c>
      <c r="M21" s="377"/>
      <c r="N21" s="377" t="s">
        <v>434</v>
      </c>
      <c r="O21" s="377"/>
      <c r="P21" s="377" t="s">
        <v>1</v>
      </c>
      <c r="Q21" s="377"/>
      <c r="R21" s="377" t="s">
        <v>434</v>
      </c>
      <c r="S21" s="377"/>
      <c r="T21" s="377" t="s">
        <v>1</v>
      </c>
      <c r="U21" s="377"/>
      <c r="V21" s="377" t="s">
        <v>434</v>
      </c>
      <c r="W21" s="377"/>
      <c r="X21" s="377" t="s">
        <v>1</v>
      </c>
      <c r="Y21" s="377"/>
      <c r="Z21" s="377" t="s">
        <v>434</v>
      </c>
      <c r="AA21" s="377"/>
      <c r="AB21" s="398"/>
      <c r="AC21" s="399"/>
    </row>
    <row r="22" spans="1:32" ht="89.25" customHeight="1" x14ac:dyDescent="0.25">
      <c r="A22" s="384"/>
      <c r="B22" s="384"/>
      <c r="C22" s="146" t="s">
        <v>1</v>
      </c>
      <c r="D22" s="146" t="s">
        <v>434</v>
      </c>
      <c r="E22" s="61" t="s">
        <v>479</v>
      </c>
      <c r="F22" s="61" t="s">
        <v>435</v>
      </c>
      <c r="G22" s="384"/>
      <c r="H22" s="60" t="s">
        <v>380</v>
      </c>
      <c r="I22" s="60" t="s">
        <v>381</v>
      </c>
      <c r="J22" s="60" t="s">
        <v>380</v>
      </c>
      <c r="K22" s="60" t="s">
        <v>381</v>
      </c>
      <c r="L22" s="60" t="s">
        <v>380</v>
      </c>
      <c r="M22" s="60" t="s">
        <v>381</v>
      </c>
      <c r="N22" s="60" t="s">
        <v>380</v>
      </c>
      <c r="O22" s="60" t="s">
        <v>381</v>
      </c>
      <c r="P22" s="60" t="s">
        <v>380</v>
      </c>
      <c r="Q22" s="60" t="s">
        <v>381</v>
      </c>
      <c r="R22" s="60" t="s">
        <v>380</v>
      </c>
      <c r="S22" s="60" t="s">
        <v>381</v>
      </c>
      <c r="T22" s="60" t="s">
        <v>380</v>
      </c>
      <c r="U22" s="60" t="s">
        <v>381</v>
      </c>
      <c r="V22" s="60" t="s">
        <v>380</v>
      </c>
      <c r="W22" s="60" t="s">
        <v>381</v>
      </c>
      <c r="X22" s="60" t="s">
        <v>380</v>
      </c>
      <c r="Y22" s="60" t="s">
        <v>381</v>
      </c>
      <c r="Z22" s="60" t="s">
        <v>380</v>
      </c>
      <c r="AA22" s="60" t="s">
        <v>381</v>
      </c>
      <c r="AB22" s="249" t="s">
        <v>1</v>
      </c>
      <c r="AC22" s="146" t="s">
        <v>434</v>
      </c>
    </row>
    <row r="23" spans="1:32" ht="19.5" customHeight="1" x14ac:dyDescent="0.25">
      <c r="A23" s="54">
        <v>1</v>
      </c>
      <c r="B23" s="143">
        <v>2</v>
      </c>
      <c r="C23" s="143">
        <v>3</v>
      </c>
      <c r="D23" s="143">
        <v>4</v>
      </c>
      <c r="E23" s="143">
        <v>5</v>
      </c>
      <c r="F23" s="143">
        <v>6</v>
      </c>
      <c r="G23" s="143">
        <v>7</v>
      </c>
      <c r="H23" s="248"/>
      <c r="I23" s="248"/>
      <c r="J23" s="248"/>
      <c r="K23" s="248"/>
      <c r="L23" s="143">
        <v>8</v>
      </c>
      <c r="M23" s="143">
        <v>9</v>
      </c>
      <c r="N23" s="143">
        <v>10</v>
      </c>
      <c r="O23" s="143">
        <v>11</v>
      </c>
      <c r="P23" s="143">
        <v>12</v>
      </c>
      <c r="Q23" s="143">
        <v>13</v>
      </c>
      <c r="R23" s="143">
        <v>14</v>
      </c>
      <c r="S23" s="143">
        <v>15</v>
      </c>
      <c r="T23" s="248">
        <v>16</v>
      </c>
      <c r="U23" s="248">
        <v>17</v>
      </c>
      <c r="V23" s="248">
        <v>18</v>
      </c>
      <c r="W23" s="248">
        <v>19</v>
      </c>
      <c r="X23" s="248">
        <v>20</v>
      </c>
      <c r="Y23" s="248">
        <v>21</v>
      </c>
      <c r="Z23" s="248">
        <v>22</v>
      </c>
      <c r="AA23" s="248">
        <v>23</v>
      </c>
      <c r="AB23" s="248">
        <v>24</v>
      </c>
      <c r="AC23" s="248">
        <v>25</v>
      </c>
    </row>
    <row r="24" spans="1:32" ht="47.25" customHeight="1" x14ac:dyDescent="0.25">
      <c r="A24" s="58">
        <v>1</v>
      </c>
      <c r="B24" s="57" t="s">
        <v>166</v>
      </c>
      <c r="C24" s="253">
        <f>C25+C26+C27+C28+C29</f>
        <v>22.85</v>
      </c>
      <c r="D24" s="253">
        <f t="shared" ref="D24:AB24" si="0">D25+D26+D27+D28+D29</f>
        <v>0</v>
      </c>
      <c r="E24" s="253">
        <f t="shared" si="0"/>
        <v>22.85</v>
      </c>
      <c r="F24" s="253">
        <f t="shared" si="0"/>
        <v>0</v>
      </c>
      <c r="G24" s="253">
        <f t="shared" si="0"/>
        <v>0</v>
      </c>
      <c r="H24" s="253">
        <f t="shared" si="0"/>
        <v>0</v>
      </c>
      <c r="I24" s="253">
        <f t="shared" si="0"/>
        <v>0</v>
      </c>
      <c r="J24" s="253">
        <f t="shared" si="0"/>
        <v>0</v>
      </c>
      <c r="K24" s="253">
        <f t="shared" si="0"/>
        <v>0</v>
      </c>
      <c r="L24" s="253">
        <f t="shared" si="0"/>
        <v>22.85</v>
      </c>
      <c r="M24" s="253">
        <f t="shared" si="0"/>
        <v>1</v>
      </c>
      <c r="N24" s="253">
        <f t="shared" si="0"/>
        <v>0</v>
      </c>
      <c r="O24" s="253">
        <f t="shared" si="0"/>
        <v>0</v>
      </c>
      <c r="P24" s="253">
        <f t="shared" si="0"/>
        <v>0</v>
      </c>
      <c r="Q24" s="253">
        <f t="shared" si="0"/>
        <v>0</v>
      </c>
      <c r="R24" s="253">
        <f t="shared" si="0"/>
        <v>0</v>
      </c>
      <c r="S24" s="253">
        <f t="shared" si="0"/>
        <v>0</v>
      </c>
      <c r="T24" s="253">
        <f t="shared" si="0"/>
        <v>0</v>
      </c>
      <c r="U24" s="253">
        <f t="shared" si="0"/>
        <v>0</v>
      </c>
      <c r="V24" s="253">
        <f t="shared" si="0"/>
        <v>0</v>
      </c>
      <c r="W24" s="253">
        <f t="shared" si="0"/>
        <v>0</v>
      </c>
      <c r="X24" s="253">
        <f t="shared" si="0"/>
        <v>0</v>
      </c>
      <c r="Y24" s="253">
        <f t="shared" si="0"/>
        <v>0</v>
      </c>
      <c r="Z24" s="253">
        <f t="shared" si="0"/>
        <v>0</v>
      </c>
      <c r="AA24" s="253">
        <f t="shared" si="0"/>
        <v>0</v>
      </c>
      <c r="AB24" s="253">
        <f t="shared" si="0"/>
        <v>22.85</v>
      </c>
      <c r="AC24" s="254"/>
    </row>
    <row r="25" spans="1:32" ht="24" customHeight="1" x14ac:dyDescent="0.25">
      <c r="A25" s="56" t="s">
        <v>165</v>
      </c>
      <c r="B25" s="35" t="s">
        <v>164</v>
      </c>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169"/>
    </row>
    <row r="26" spans="1:32" x14ac:dyDescent="0.25">
      <c r="A26" s="56" t="s">
        <v>163</v>
      </c>
      <c r="B26" s="35" t="s">
        <v>162</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169"/>
    </row>
    <row r="27" spans="1:32" ht="31.5" x14ac:dyDescent="0.25">
      <c r="A27" s="56" t="s">
        <v>161</v>
      </c>
      <c r="B27" s="35" t="s">
        <v>354</v>
      </c>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169"/>
    </row>
    <row r="28" spans="1:32" x14ac:dyDescent="0.25">
      <c r="A28" s="56" t="s">
        <v>160</v>
      </c>
      <c r="B28" s="35" t="s">
        <v>159</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169"/>
    </row>
    <row r="29" spans="1:32" x14ac:dyDescent="0.25">
      <c r="A29" s="56" t="s">
        <v>158</v>
      </c>
      <c r="B29" s="59" t="s">
        <v>157</v>
      </c>
      <c r="C29" s="251">
        <f>L29</f>
        <v>22.85</v>
      </c>
      <c r="D29" s="251"/>
      <c r="E29" s="252">
        <f>L29-G29</f>
        <v>22.85</v>
      </c>
      <c r="F29" s="251"/>
      <c r="G29" s="251">
        <v>0</v>
      </c>
      <c r="H29" s="251"/>
      <c r="I29" s="251"/>
      <c r="J29" s="251"/>
      <c r="K29" s="251"/>
      <c r="L29" s="251">
        <v>22.85</v>
      </c>
      <c r="M29" s="251">
        <v>1</v>
      </c>
      <c r="N29" s="251"/>
      <c r="O29" s="251"/>
      <c r="P29" s="251"/>
      <c r="Q29" s="251"/>
      <c r="R29" s="251"/>
      <c r="S29" s="251"/>
      <c r="T29" s="251"/>
      <c r="U29" s="251"/>
      <c r="V29" s="251"/>
      <c r="W29" s="251"/>
      <c r="X29" s="251"/>
      <c r="Y29" s="251"/>
      <c r="Z29" s="251"/>
      <c r="AA29" s="251"/>
      <c r="AB29" s="251">
        <f>C29</f>
        <v>22.85</v>
      </c>
      <c r="AC29" s="169"/>
    </row>
    <row r="30" spans="1:32" s="258" customFormat="1" ht="47.25" x14ac:dyDescent="0.25">
      <c r="A30" s="197" t="s">
        <v>60</v>
      </c>
      <c r="B30" s="198" t="s">
        <v>459</v>
      </c>
      <c r="C30" s="253">
        <v>19.04</v>
      </c>
      <c r="D30" s="253"/>
      <c r="E30" s="253">
        <f>C30</f>
        <v>19.04</v>
      </c>
      <c r="F30" s="253"/>
      <c r="G30" s="253">
        <v>0</v>
      </c>
      <c r="H30" s="253"/>
      <c r="I30" s="253"/>
      <c r="J30" s="253"/>
      <c r="K30" s="253"/>
      <c r="L30" s="253">
        <f>C30</f>
        <v>19.04</v>
      </c>
      <c r="M30" s="256">
        <f>M34</f>
        <v>4</v>
      </c>
      <c r="N30" s="253"/>
      <c r="O30" s="253"/>
      <c r="P30" s="253"/>
      <c r="Q30" s="253"/>
      <c r="R30" s="253"/>
      <c r="S30" s="253"/>
      <c r="T30" s="253"/>
      <c r="U30" s="253"/>
      <c r="V30" s="253"/>
      <c r="W30" s="253"/>
      <c r="X30" s="253"/>
      <c r="Y30" s="253"/>
      <c r="Z30" s="253"/>
      <c r="AA30" s="253"/>
      <c r="AB30" s="256">
        <f t="shared" ref="AB30:AB33" si="1">C30</f>
        <v>19.04</v>
      </c>
      <c r="AC30" s="255"/>
      <c r="AD30" s="257"/>
      <c r="AE30" s="257"/>
      <c r="AF30" s="257"/>
    </row>
    <row r="31" spans="1:32" x14ac:dyDescent="0.25">
      <c r="A31" s="201" t="s">
        <v>156</v>
      </c>
      <c r="B31" s="202" t="s">
        <v>155</v>
      </c>
      <c r="C31" s="251">
        <f>L31</f>
        <v>1.05</v>
      </c>
      <c r="D31" s="251"/>
      <c r="E31" s="252">
        <f>L31-G31</f>
        <v>1.05</v>
      </c>
      <c r="F31" s="251"/>
      <c r="G31" s="251">
        <v>0</v>
      </c>
      <c r="H31" s="251"/>
      <c r="I31" s="251"/>
      <c r="J31" s="251"/>
      <c r="K31" s="251"/>
      <c r="L31" s="252">
        <v>1.05</v>
      </c>
      <c r="M31" s="251">
        <f>M34</f>
        <v>4</v>
      </c>
      <c r="N31" s="252"/>
      <c r="O31" s="252"/>
      <c r="P31" s="252"/>
      <c r="Q31" s="252"/>
      <c r="R31" s="252"/>
      <c r="S31" s="252"/>
      <c r="T31" s="252"/>
      <c r="U31" s="252"/>
      <c r="V31" s="252"/>
      <c r="W31" s="252"/>
      <c r="X31" s="252"/>
      <c r="Y31" s="252"/>
      <c r="Z31" s="252"/>
      <c r="AA31" s="252"/>
      <c r="AB31" s="251">
        <f t="shared" si="1"/>
        <v>1.05</v>
      </c>
      <c r="AC31" s="199"/>
      <c r="AD31" s="200"/>
      <c r="AE31" s="200"/>
      <c r="AF31" s="200"/>
    </row>
    <row r="32" spans="1:32" ht="31.5" x14ac:dyDescent="0.25">
      <c r="A32" s="201" t="s">
        <v>154</v>
      </c>
      <c r="B32" s="202" t="s">
        <v>153</v>
      </c>
      <c r="C32" s="251">
        <f t="shared" ref="C32:C34" si="2">L32</f>
        <v>11.43</v>
      </c>
      <c r="D32" s="251"/>
      <c r="E32" s="252">
        <f t="shared" ref="E32:E34" si="3">L32-G32</f>
        <v>11.43</v>
      </c>
      <c r="F32" s="251"/>
      <c r="G32" s="251">
        <v>0</v>
      </c>
      <c r="H32" s="251"/>
      <c r="I32" s="251"/>
      <c r="J32" s="251"/>
      <c r="K32" s="251"/>
      <c r="L32" s="252">
        <v>11.43</v>
      </c>
      <c r="M32" s="251">
        <f>M34</f>
        <v>4</v>
      </c>
      <c r="N32" s="252"/>
      <c r="O32" s="252"/>
      <c r="P32" s="252"/>
      <c r="Q32" s="252"/>
      <c r="R32" s="252"/>
      <c r="S32" s="252"/>
      <c r="T32" s="252"/>
      <c r="U32" s="252"/>
      <c r="V32" s="252"/>
      <c r="W32" s="252"/>
      <c r="X32" s="252"/>
      <c r="Y32" s="252"/>
      <c r="Z32" s="252"/>
      <c r="AA32" s="252"/>
      <c r="AB32" s="251">
        <f t="shared" si="1"/>
        <v>11.43</v>
      </c>
      <c r="AC32" s="199"/>
      <c r="AD32" s="200"/>
      <c r="AE32" s="200"/>
      <c r="AF32" s="200"/>
    </row>
    <row r="33" spans="1:32" x14ac:dyDescent="0.25">
      <c r="A33" s="201" t="s">
        <v>152</v>
      </c>
      <c r="B33" s="202" t="s">
        <v>151</v>
      </c>
      <c r="C33" s="251">
        <f t="shared" si="2"/>
        <v>2.86</v>
      </c>
      <c r="D33" s="251"/>
      <c r="E33" s="252">
        <f t="shared" si="3"/>
        <v>2.86</v>
      </c>
      <c r="F33" s="251"/>
      <c r="G33" s="251">
        <v>0</v>
      </c>
      <c r="H33" s="251"/>
      <c r="I33" s="251"/>
      <c r="J33" s="251"/>
      <c r="K33" s="251"/>
      <c r="L33" s="252">
        <v>2.86</v>
      </c>
      <c r="M33" s="251">
        <f>M34</f>
        <v>4</v>
      </c>
      <c r="N33" s="252"/>
      <c r="O33" s="252"/>
      <c r="P33" s="252"/>
      <c r="Q33" s="252"/>
      <c r="R33" s="252"/>
      <c r="S33" s="252"/>
      <c r="T33" s="252"/>
      <c r="U33" s="252"/>
      <c r="V33" s="252"/>
      <c r="W33" s="252"/>
      <c r="X33" s="252"/>
      <c r="Y33" s="252"/>
      <c r="Z33" s="252"/>
      <c r="AA33" s="252"/>
      <c r="AB33" s="251">
        <f t="shared" si="1"/>
        <v>2.86</v>
      </c>
      <c r="AC33" s="199"/>
      <c r="AD33" s="200"/>
      <c r="AE33" s="200"/>
      <c r="AF33" s="200"/>
    </row>
    <row r="34" spans="1:32" x14ac:dyDescent="0.25">
      <c r="A34" s="201" t="s">
        <v>150</v>
      </c>
      <c r="B34" s="202" t="s">
        <v>149</v>
      </c>
      <c r="C34" s="251">
        <f t="shared" si="2"/>
        <v>3.71</v>
      </c>
      <c r="D34" s="251"/>
      <c r="E34" s="252">
        <f t="shared" si="3"/>
        <v>3.71</v>
      </c>
      <c r="F34" s="251"/>
      <c r="G34" s="251">
        <v>0</v>
      </c>
      <c r="H34" s="251"/>
      <c r="I34" s="251"/>
      <c r="J34" s="251"/>
      <c r="K34" s="251"/>
      <c r="L34" s="252">
        <v>3.71</v>
      </c>
      <c r="M34" s="251">
        <v>4</v>
      </c>
      <c r="N34" s="251"/>
      <c r="O34" s="251"/>
      <c r="P34" s="251"/>
      <c r="Q34" s="251"/>
      <c r="R34" s="251"/>
      <c r="S34" s="251"/>
      <c r="T34" s="251"/>
      <c r="U34" s="251"/>
      <c r="V34" s="251"/>
      <c r="W34" s="251"/>
      <c r="X34" s="251"/>
      <c r="Y34" s="251"/>
      <c r="Z34" s="251"/>
      <c r="AA34" s="251"/>
      <c r="AB34" s="251">
        <f>C34</f>
        <v>3.71</v>
      </c>
      <c r="AC34" s="169"/>
      <c r="AD34" s="200"/>
      <c r="AE34" s="200"/>
      <c r="AF34" s="200"/>
    </row>
    <row r="35" spans="1:32" s="258" customFormat="1" ht="31.5" x14ac:dyDescent="0.25">
      <c r="A35" s="197" t="s">
        <v>59</v>
      </c>
      <c r="B35" s="198" t="s">
        <v>148</v>
      </c>
      <c r="C35" s="253">
        <f>C37</f>
        <v>0.8</v>
      </c>
      <c r="D35" s="253">
        <f t="shared" ref="D35:AB35" si="4">D37</f>
        <v>0</v>
      </c>
      <c r="E35" s="253">
        <f t="shared" si="4"/>
        <v>0.8</v>
      </c>
      <c r="F35" s="253">
        <f t="shared" si="4"/>
        <v>0</v>
      </c>
      <c r="G35" s="253">
        <f t="shared" si="4"/>
        <v>0</v>
      </c>
      <c r="H35" s="253">
        <f t="shared" si="4"/>
        <v>0</v>
      </c>
      <c r="I35" s="253">
        <f t="shared" si="4"/>
        <v>0</v>
      </c>
      <c r="J35" s="253">
        <f t="shared" si="4"/>
        <v>0</v>
      </c>
      <c r="K35" s="253">
        <f t="shared" si="4"/>
        <v>0</v>
      </c>
      <c r="L35" s="253">
        <f t="shared" si="4"/>
        <v>0.8</v>
      </c>
      <c r="M35" s="253">
        <f t="shared" si="4"/>
        <v>4</v>
      </c>
      <c r="N35" s="253">
        <f t="shared" si="4"/>
        <v>0</v>
      </c>
      <c r="O35" s="253">
        <f t="shared" si="4"/>
        <v>0</v>
      </c>
      <c r="P35" s="253">
        <f t="shared" si="4"/>
        <v>0</v>
      </c>
      <c r="Q35" s="253">
        <f t="shared" si="4"/>
        <v>0</v>
      </c>
      <c r="R35" s="253">
        <f t="shared" si="4"/>
        <v>0</v>
      </c>
      <c r="S35" s="253">
        <f t="shared" si="4"/>
        <v>0</v>
      </c>
      <c r="T35" s="253">
        <f t="shared" si="4"/>
        <v>0</v>
      </c>
      <c r="U35" s="253">
        <f t="shared" si="4"/>
        <v>0</v>
      </c>
      <c r="V35" s="253">
        <f t="shared" si="4"/>
        <v>0</v>
      </c>
      <c r="W35" s="253">
        <f t="shared" si="4"/>
        <v>0</v>
      </c>
      <c r="X35" s="253">
        <f t="shared" si="4"/>
        <v>0</v>
      </c>
      <c r="Y35" s="253">
        <f t="shared" si="4"/>
        <v>0</v>
      </c>
      <c r="Z35" s="253">
        <f t="shared" si="4"/>
        <v>0</v>
      </c>
      <c r="AA35" s="253">
        <f t="shared" si="4"/>
        <v>0</v>
      </c>
      <c r="AB35" s="253">
        <f t="shared" si="4"/>
        <v>0.8</v>
      </c>
      <c r="AC35" s="255"/>
      <c r="AD35" s="257"/>
      <c r="AE35" s="257"/>
      <c r="AF35" s="257"/>
    </row>
    <row r="36" spans="1:32" ht="31.5" x14ac:dyDescent="0.25">
      <c r="A36" s="201" t="s">
        <v>147</v>
      </c>
      <c r="B36" s="203" t="s">
        <v>146</v>
      </c>
      <c r="C36" s="252"/>
      <c r="D36" s="252"/>
      <c r="E36" s="252"/>
      <c r="F36" s="252"/>
      <c r="G36" s="259"/>
      <c r="H36" s="259"/>
      <c r="I36" s="259"/>
      <c r="J36" s="259"/>
      <c r="K36" s="259"/>
      <c r="L36" s="252"/>
      <c r="M36" s="259"/>
      <c r="N36" s="259"/>
      <c r="O36" s="259"/>
      <c r="P36" s="252"/>
      <c r="Q36" s="259"/>
      <c r="R36" s="252"/>
      <c r="S36" s="252"/>
      <c r="T36" s="252"/>
      <c r="U36" s="252"/>
      <c r="V36" s="252"/>
      <c r="W36" s="252"/>
      <c r="X36" s="252"/>
      <c r="Y36" s="252"/>
      <c r="Z36" s="252"/>
      <c r="AA36" s="252"/>
      <c r="AB36" s="252"/>
      <c r="AC36" s="199"/>
      <c r="AD36" s="200"/>
      <c r="AE36" s="200"/>
      <c r="AF36" s="200"/>
    </row>
    <row r="37" spans="1:32" x14ac:dyDescent="0.25">
      <c r="A37" s="201" t="s">
        <v>145</v>
      </c>
      <c r="B37" s="203" t="s">
        <v>135</v>
      </c>
      <c r="C37" s="251">
        <f t="shared" ref="C37" si="5">L37</f>
        <v>0.8</v>
      </c>
      <c r="D37" s="251"/>
      <c r="E37" s="252">
        <f t="shared" ref="E37" si="6">L37-G37</f>
        <v>0.8</v>
      </c>
      <c r="F37" s="251"/>
      <c r="G37" s="251">
        <v>0</v>
      </c>
      <c r="H37" s="251"/>
      <c r="I37" s="251"/>
      <c r="J37" s="251"/>
      <c r="K37" s="251"/>
      <c r="L37" s="252">
        <v>0.8</v>
      </c>
      <c r="M37" s="251">
        <v>4</v>
      </c>
      <c r="N37" s="251"/>
      <c r="O37" s="251"/>
      <c r="P37" s="251"/>
      <c r="Q37" s="251"/>
      <c r="R37" s="251"/>
      <c r="S37" s="251"/>
      <c r="T37" s="251"/>
      <c r="U37" s="251"/>
      <c r="V37" s="251"/>
      <c r="W37" s="251"/>
      <c r="X37" s="251"/>
      <c r="Y37" s="251"/>
      <c r="Z37" s="251"/>
      <c r="AA37" s="251"/>
      <c r="AB37" s="251">
        <f>C37</f>
        <v>0.8</v>
      </c>
      <c r="AC37" s="199"/>
      <c r="AD37" s="200"/>
      <c r="AE37" s="200"/>
      <c r="AF37" s="200"/>
    </row>
    <row r="38" spans="1:32" x14ac:dyDescent="0.25">
      <c r="A38" s="201" t="s">
        <v>144</v>
      </c>
      <c r="B38" s="203" t="s">
        <v>133</v>
      </c>
      <c r="C38" s="252"/>
      <c r="D38" s="252"/>
      <c r="E38" s="252"/>
      <c r="F38" s="252"/>
      <c r="G38" s="259"/>
      <c r="H38" s="259"/>
      <c r="I38" s="259"/>
      <c r="J38" s="259"/>
      <c r="K38" s="259"/>
      <c r="L38" s="252"/>
      <c r="M38" s="259"/>
      <c r="N38" s="259"/>
      <c r="O38" s="259"/>
      <c r="P38" s="252"/>
      <c r="Q38" s="259"/>
      <c r="R38" s="252"/>
      <c r="S38" s="252"/>
      <c r="T38" s="252"/>
      <c r="U38" s="252"/>
      <c r="V38" s="252"/>
      <c r="W38" s="252"/>
      <c r="X38" s="252"/>
      <c r="Y38" s="252"/>
      <c r="Z38" s="252"/>
      <c r="AA38" s="252"/>
      <c r="AB38" s="252"/>
      <c r="AC38" s="199"/>
      <c r="AD38" s="200"/>
      <c r="AE38" s="200"/>
      <c r="AF38" s="200"/>
    </row>
    <row r="39" spans="1:32" ht="31.5" x14ac:dyDescent="0.25">
      <c r="A39" s="201" t="s">
        <v>143</v>
      </c>
      <c r="B39" s="202" t="s">
        <v>131</v>
      </c>
      <c r="C39" s="252"/>
      <c r="D39" s="252"/>
      <c r="E39" s="252"/>
      <c r="F39" s="252"/>
      <c r="G39" s="259"/>
      <c r="H39" s="259"/>
      <c r="I39" s="259"/>
      <c r="J39" s="259"/>
      <c r="K39" s="259"/>
      <c r="L39" s="252"/>
      <c r="M39" s="259"/>
      <c r="N39" s="259"/>
      <c r="O39" s="259"/>
      <c r="P39" s="252"/>
      <c r="Q39" s="259"/>
      <c r="R39" s="252"/>
      <c r="S39" s="252"/>
      <c r="T39" s="252"/>
      <c r="U39" s="252"/>
      <c r="V39" s="252"/>
      <c r="W39" s="252"/>
      <c r="X39" s="252"/>
      <c r="Y39" s="252"/>
      <c r="Z39" s="252"/>
      <c r="AA39" s="252"/>
      <c r="AB39" s="252"/>
      <c r="AC39" s="199"/>
      <c r="AD39" s="200"/>
      <c r="AE39" s="200"/>
      <c r="AF39" s="200"/>
    </row>
    <row r="40" spans="1:32" ht="31.5" x14ac:dyDescent="0.25">
      <c r="A40" s="201" t="s">
        <v>142</v>
      </c>
      <c r="B40" s="202" t="s">
        <v>129</v>
      </c>
      <c r="C40" s="252"/>
      <c r="D40" s="252"/>
      <c r="E40" s="252"/>
      <c r="F40" s="252"/>
      <c r="G40" s="259"/>
      <c r="H40" s="259"/>
      <c r="I40" s="259"/>
      <c r="J40" s="259"/>
      <c r="K40" s="259"/>
      <c r="L40" s="252"/>
      <c r="M40" s="259"/>
      <c r="N40" s="259"/>
      <c r="O40" s="259"/>
      <c r="P40" s="252"/>
      <c r="Q40" s="259"/>
      <c r="R40" s="252"/>
      <c r="S40" s="252"/>
      <c r="T40" s="252"/>
      <c r="U40" s="252"/>
      <c r="V40" s="252"/>
      <c r="W40" s="252"/>
      <c r="X40" s="252"/>
      <c r="Y40" s="252"/>
      <c r="Z40" s="252"/>
      <c r="AA40" s="252"/>
      <c r="AB40" s="252"/>
      <c r="AC40" s="199"/>
      <c r="AD40" s="200"/>
      <c r="AE40" s="200"/>
      <c r="AF40" s="200"/>
    </row>
    <row r="41" spans="1:32" x14ac:dyDescent="0.25">
      <c r="A41" s="201" t="s">
        <v>141</v>
      </c>
      <c r="B41" s="202" t="s">
        <v>127</v>
      </c>
      <c r="C41" s="252"/>
      <c r="D41" s="252"/>
      <c r="E41" s="252"/>
      <c r="F41" s="252"/>
      <c r="G41" s="259"/>
      <c r="H41" s="259"/>
      <c r="I41" s="259"/>
      <c r="J41" s="259"/>
      <c r="K41" s="259"/>
      <c r="L41" s="252"/>
      <c r="M41" s="259"/>
      <c r="N41" s="259"/>
      <c r="O41" s="259"/>
      <c r="P41" s="252"/>
      <c r="Q41" s="259"/>
      <c r="R41" s="252"/>
      <c r="S41" s="252"/>
      <c r="T41" s="252"/>
      <c r="U41" s="252"/>
      <c r="V41" s="252"/>
      <c r="W41" s="252"/>
      <c r="X41" s="252"/>
      <c r="Y41" s="252"/>
      <c r="Z41" s="252"/>
      <c r="AA41" s="252"/>
      <c r="AB41" s="252"/>
      <c r="AC41" s="199"/>
      <c r="AD41" s="200"/>
      <c r="AE41" s="200"/>
      <c r="AF41" s="200"/>
    </row>
    <row r="42" spans="1:32" ht="18.75" x14ac:dyDescent="0.25">
      <c r="A42" s="201" t="s">
        <v>140</v>
      </c>
      <c r="B42" s="203" t="s">
        <v>125</v>
      </c>
      <c r="C42" s="252"/>
      <c r="D42" s="252"/>
      <c r="E42" s="252"/>
      <c r="F42" s="252"/>
      <c r="G42" s="259"/>
      <c r="H42" s="259"/>
      <c r="I42" s="259"/>
      <c r="J42" s="259"/>
      <c r="K42" s="259"/>
      <c r="L42" s="252"/>
      <c r="M42" s="259"/>
      <c r="N42" s="259"/>
      <c r="O42" s="259"/>
      <c r="P42" s="252"/>
      <c r="Q42" s="259"/>
      <c r="R42" s="252"/>
      <c r="S42" s="252"/>
      <c r="T42" s="252"/>
      <c r="U42" s="252"/>
      <c r="V42" s="252"/>
      <c r="W42" s="252"/>
      <c r="X42" s="252"/>
      <c r="Y42" s="252"/>
      <c r="Z42" s="252"/>
      <c r="AA42" s="252"/>
      <c r="AB42" s="252"/>
      <c r="AC42" s="199"/>
      <c r="AD42" s="200"/>
      <c r="AE42" s="200"/>
      <c r="AF42" s="200"/>
    </row>
    <row r="43" spans="1:32" s="258" customFormat="1" x14ac:dyDescent="0.25">
      <c r="A43" s="197" t="s">
        <v>58</v>
      </c>
      <c r="B43" s="198" t="s">
        <v>139</v>
      </c>
      <c r="C43" s="253">
        <f>C45</f>
        <v>0.8</v>
      </c>
      <c r="D43" s="253">
        <f t="shared" ref="D43:AC43" si="7">D45</f>
        <v>0</v>
      </c>
      <c r="E43" s="253">
        <f t="shared" si="7"/>
        <v>0.8</v>
      </c>
      <c r="F43" s="253">
        <f t="shared" si="7"/>
        <v>0</v>
      </c>
      <c r="G43" s="253">
        <f t="shared" si="7"/>
        <v>0</v>
      </c>
      <c r="H43" s="253">
        <f t="shared" si="7"/>
        <v>0</v>
      </c>
      <c r="I43" s="253">
        <f t="shared" si="7"/>
        <v>0</v>
      </c>
      <c r="J43" s="253">
        <f t="shared" si="7"/>
        <v>0</v>
      </c>
      <c r="K43" s="253">
        <f t="shared" si="7"/>
        <v>0</v>
      </c>
      <c r="L43" s="253">
        <f t="shared" si="7"/>
        <v>0.8</v>
      </c>
      <c r="M43" s="253">
        <f t="shared" si="7"/>
        <v>4</v>
      </c>
      <c r="N43" s="253">
        <f t="shared" si="7"/>
        <v>0</v>
      </c>
      <c r="O43" s="253">
        <f t="shared" si="7"/>
        <v>0</v>
      </c>
      <c r="P43" s="253">
        <f t="shared" si="7"/>
        <v>0</v>
      </c>
      <c r="Q43" s="253">
        <f t="shared" si="7"/>
        <v>0</v>
      </c>
      <c r="R43" s="253">
        <f t="shared" si="7"/>
        <v>0</v>
      </c>
      <c r="S43" s="253">
        <f t="shared" si="7"/>
        <v>0</v>
      </c>
      <c r="T43" s="253">
        <f t="shared" si="7"/>
        <v>0</v>
      </c>
      <c r="U43" s="253">
        <f t="shared" si="7"/>
        <v>0</v>
      </c>
      <c r="V43" s="253">
        <f t="shared" si="7"/>
        <v>0</v>
      </c>
      <c r="W43" s="253">
        <f t="shared" si="7"/>
        <v>0</v>
      </c>
      <c r="X43" s="253">
        <f t="shared" si="7"/>
        <v>0</v>
      </c>
      <c r="Y43" s="253">
        <f t="shared" si="7"/>
        <v>0</v>
      </c>
      <c r="Z43" s="253">
        <f t="shared" si="7"/>
        <v>0</v>
      </c>
      <c r="AA43" s="253">
        <f t="shared" si="7"/>
        <v>0</v>
      </c>
      <c r="AB43" s="253">
        <f t="shared" si="7"/>
        <v>0.8</v>
      </c>
      <c r="AC43" s="253">
        <f t="shared" si="7"/>
        <v>0</v>
      </c>
      <c r="AD43" s="257"/>
      <c r="AE43" s="257"/>
      <c r="AF43" s="257"/>
    </row>
    <row r="44" spans="1:32" x14ac:dyDescent="0.25">
      <c r="A44" s="201" t="s">
        <v>138</v>
      </c>
      <c r="B44" s="202" t="s">
        <v>137</v>
      </c>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199"/>
      <c r="AD44" s="200"/>
      <c r="AE44" s="200"/>
      <c r="AF44" s="200"/>
    </row>
    <row r="45" spans="1:32" x14ac:dyDescent="0.25">
      <c r="A45" s="201" t="s">
        <v>136</v>
      </c>
      <c r="B45" s="202" t="s">
        <v>135</v>
      </c>
      <c r="C45" s="251">
        <f t="shared" ref="C45" si="8">L45</f>
        <v>0.8</v>
      </c>
      <c r="D45" s="251"/>
      <c r="E45" s="252">
        <f t="shared" ref="E45" si="9">L45-G45</f>
        <v>0.8</v>
      </c>
      <c r="F45" s="251"/>
      <c r="G45" s="251">
        <v>0</v>
      </c>
      <c r="H45" s="251"/>
      <c r="I45" s="251"/>
      <c r="J45" s="251"/>
      <c r="K45" s="251"/>
      <c r="L45" s="252">
        <v>0.8</v>
      </c>
      <c r="M45" s="251">
        <v>4</v>
      </c>
      <c r="N45" s="251"/>
      <c r="O45" s="251"/>
      <c r="P45" s="251"/>
      <c r="Q45" s="251"/>
      <c r="R45" s="251"/>
      <c r="S45" s="251"/>
      <c r="T45" s="251"/>
      <c r="U45" s="251"/>
      <c r="V45" s="251"/>
      <c r="W45" s="251"/>
      <c r="X45" s="251"/>
      <c r="Y45" s="251"/>
      <c r="Z45" s="251"/>
      <c r="AA45" s="251"/>
      <c r="AB45" s="251">
        <f>C45</f>
        <v>0.8</v>
      </c>
      <c r="AC45" s="199"/>
      <c r="AD45" s="200"/>
      <c r="AE45" s="200"/>
      <c r="AF45" s="200"/>
    </row>
    <row r="46" spans="1:32" x14ac:dyDescent="0.25">
      <c r="A46" s="201" t="s">
        <v>134</v>
      </c>
      <c r="B46" s="202" t="s">
        <v>133</v>
      </c>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199"/>
      <c r="AD46" s="200"/>
      <c r="AE46" s="200"/>
      <c r="AF46" s="200"/>
    </row>
    <row r="47" spans="1:32" ht="31.5" x14ac:dyDescent="0.25">
      <c r="A47" s="201" t="s">
        <v>132</v>
      </c>
      <c r="B47" s="202" t="s">
        <v>131</v>
      </c>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199"/>
      <c r="AD47" s="200"/>
      <c r="AE47" s="200"/>
      <c r="AF47" s="200"/>
    </row>
    <row r="48" spans="1:32" ht="31.5" x14ac:dyDescent="0.25">
      <c r="A48" s="201" t="s">
        <v>130</v>
      </c>
      <c r="B48" s="202" t="s">
        <v>129</v>
      </c>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199"/>
      <c r="AD48" s="200"/>
      <c r="AE48" s="200"/>
      <c r="AF48" s="200"/>
    </row>
    <row r="49" spans="1:32" x14ac:dyDescent="0.25">
      <c r="A49" s="201" t="s">
        <v>128</v>
      </c>
      <c r="B49" s="202" t="s">
        <v>127</v>
      </c>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199"/>
      <c r="AD49" s="200"/>
      <c r="AE49" s="200"/>
      <c r="AF49" s="200"/>
    </row>
    <row r="50" spans="1:32" ht="18.75" x14ac:dyDescent="0.25">
      <c r="A50" s="201" t="s">
        <v>126</v>
      </c>
      <c r="B50" s="203" t="s">
        <v>125</v>
      </c>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199"/>
      <c r="AD50" s="200"/>
      <c r="AE50" s="200"/>
      <c r="AF50" s="200"/>
    </row>
    <row r="51" spans="1:32" ht="35.25" customHeight="1" x14ac:dyDescent="0.25">
      <c r="A51" s="58" t="s">
        <v>56</v>
      </c>
      <c r="B51" s="57" t="s">
        <v>124</v>
      </c>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169"/>
    </row>
    <row r="52" spans="1:32" x14ac:dyDescent="0.25">
      <c r="A52" s="56" t="s">
        <v>123</v>
      </c>
      <c r="B52" s="35" t="s">
        <v>458</v>
      </c>
      <c r="C52" s="251">
        <f>C30</f>
        <v>19.04</v>
      </c>
      <c r="D52" s="251">
        <f t="shared" ref="D52:AB52" si="10">D30</f>
        <v>0</v>
      </c>
      <c r="E52" s="251">
        <f t="shared" si="10"/>
        <v>19.04</v>
      </c>
      <c r="F52" s="251">
        <f t="shared" si="10"/>
        <v>0</v>
      </c>
      <c r="G52" s="251">
        <f t="shared" si="10"/>
        <v>0</v>
      </c>
      <c r="H52" s="251">
        <f t="shared" si="10"/>
        <v>0</v>
      </c>
      <c r="I52" s="251">
        <f t="shared" si="10"/>
        <v>0</v>
      </c>
      <c r="J52" s="251">
        <f t="shared" si="10"/>
        <v>0</v>
      </c>
      <c r="K52" s="251">
        <f t="shared" si="10"/>
        <v>0</v>
      </c>
      <c r="L52" s="251">
        <f t="shared" si="10"/>
        <v>19.04</v>
      </c>
      <c r="M52" s="251">
        <f t="shared" si="10"/>
        <v>4</v>
      </c>
      <c r="N52" s="251">
        <f t="shared" si="10"/>
        <v>0</v>
      </c>
      <c r="O52" s="251">
        <f t="shared" si="10"/>
        <v>0</v>
      </c>
      <c r="P52" s="251">
        <f t="shared" si="10"/>
        <v>0</v>
      </c>
      <c r="Q52" s="251">
        <f t="shared" si="10"/>
        <v>0</v>
      </c>
      <c r="R52" s="251">
        <f t="shared" si="10"/>
        <v>0</v>
      </c>
      <c r="S52" s="251">
        <f t="shared" si="10"/>
        <v>0</v>
      </c>
      <c r="T52" s="251">
        <f t="shared" si="10"/>
        <v>0</v>
      </c>
      <c r="U52" s="251">
        <f t="shared" si="10"/>
        <v>0</v>
      </c>
      <c r="V52" s="251">
        <f t="shared" si="10"/>
        <v>0</v>
      </c>
      <c r="W52" s="251">
        <f t="shared" si="10"/>
        <v>0</v>
      </c>
      <c r="X52" s="251">
        <f t="shared" si="10"/>
        <v>0</v>
      </c>
      <c r="Y52" s="251">
        <f t="shared" si="10"/>
        <v>0</v>
      </c>
      <c r="Z52" s="251">
        <f t="shared" si="10"/>
        <v>0</v>
      </c>
      <c r="AA52" s="251">
        <f t="shared" si="10"/>
        <v>0</v>
      </c>
      <c r="AB52" s="251">
        <f t="shared" si="10"/>
        <v>19.04</v>
      </c>
      <c r="AC52" s="169"/>
    </row>
    <row r="53" spans="1:32" x14ac:dyDescent="0.25">
      <c r="A53" s="56" t="s">
        <v>122</v>
      </c>
      <c r="B53" s="35" t="s">
        <v>116</v>
      </c>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169"/>
    </row>
    <row r="54" spans="1:32" x14ac:dyDescent="0.25">
      <c r="A54" s="56" t="s">
        <v>121</v>
      </c>
      <c r="B54" s="55" t="s">
        <v>115</v>
      </c>
      <c r="C54" s="251">
        <f>C43</f>
        <v>0.8</v>
      </c>
      <c r="D54" s="251">
        <f t="shared" ref="D54:AB54" si="11">D43</f>
        <v>0</v>
      </c>
      <c r="E54" s="251">
        <f t="shared" si="11"/>
        <v>0.8</v>
      </c>
      <c r="F54" s="251">
        <f t="shared" si="11"/>
        <v>0</v>
      </c>
      <c r="G54" s="251">
        <f t="shared" si="11"/>
        <v>0</v>
      </c>
      <c r="H54" s="251">
        <f t="shared" si="11"/>
        <v>0</v>
      </c>
      <c r="I54" s="251">
        <f t="shared" si="11"/>
        <v>0</v>
      </c>
      <c r="J54" s="251">
        <f t="shared" si="11"/>
        <v>0</v>
      </c>
      <c r="K54" s="251">
        <f t="shared" si="11"/>
        <v>0</v>
      </c>
      <c r="L54" s="251">
        <f t="shared" si="11"/>
        <v>0.8</v>
      </c>
      <c r="M54" s="251">
        <f t="shared" si="11"/>
        <v>4</v>
      </c>
      <c r="N54" s="251">
        <f t="shared" si="11"/>
        <v>0</v>
      </c>
      <c r="O54" s="251">
        <f t="shared" si="11"/>
        <v>0</v>
      </c>
      <c r="P54" s="251">
        <f t="shared" si="11"/>
        <v>0</v>
      </c>
      <c r="Q54" s="251">
        <f t="shared" si="11"/>
        <v>0</v>
      </c>
      <c r="R54" s="251">
        <f t="shared" si="11"/>
        <v>0</v>
      </c>
      <c r="S54" s="251">
        <f t="shared" si="11"/>
        <v>0</v>
      </c>
      <c r="T54" s="251">
        <f t="shared" si="11"/>
        <v>0</v>
      </c>
      <c r="U54" s="251">
        <f t="shared" si="11"/>
        <v>0</v>
      </c>
      <c r="V54" s="251">
        <f t="shared" si="11"/>
        <v>0</v>
      </c>
      <c r="W54" s="251">
        <f t="shared" si="11"/>
        <v>0</v>
      </c>
      <c r="X54" s="251">
        <f t="shared" si="11"/>
        <v>0</v>
      </c>
      <c r="Y54" s="251">
        <f t="shared" si="11"/>
        <v>0</v>
      </c>
      <c r="Z54" s="251">
        <f t="shared" si="11"/>
        <v>0</v>
      </c>
      <c r="AA54" s="251">
        <f t="shared" si="11"/>
        <v>0</v>
      </c>
      <c r="AB54" s="251">
        <f t="shared" si="11"/>
        <v>0.8</v>
      </c>
      <c r="AC54" s="169"/>
    </row>
    <row r="55" spans="1:32" x14ac:dyDescent="0.25">
      <c r="A55" s="56" t="s">
        <v>120</v>
      </c>
      <c r="B55" s="55" t="s">
        <v>114</v>
      </c>
      <c r="C55" s="251"/>
      <c r="D55" s="251"/>
      <c r="E55" s="251"/>
      <c r="F55" s="251"/>
      <c r="G55" s="260"/>
      <c r="H55" s="260"/>
      <c r="I55" s="260"/>
      <c r="J55" s="260"/>
      <c r="K55" s="260"/>
      <c r="L55" s="251"/>
      <c r="M55" s="260"/>
      <c r="N55" s="260"/>
      <c r="O55" s="260"/>
      <c r="P55" s="251"/>
      <c r="Q55" s="260"/>
      <c r="R55" s="251"/>
      <c r="S55" s="251"/>
      <c r="T55" s="251"/>
      <c r="U55" s="251"/>
      <c r="V55" s="251"/>
      <c r="W55" s="251"/>
      <c r="X55" s="251"/>
      <c r="Y55" s="251"/>
      <c r="Z55" s="251"/>
      <c r="AA55" s="251"/>
      <c r="AB55" s="251"/>
      <c r="AC55" s="169"/>
    </row>
    <row r="56" spans="1:32" x14ac:dyDescent="0.25">
      <c r="A56" s="56" t="s">
        <v>119</v>
      </c>
      <c r="B56" s="55" t="s">
        <v>113</v>
      </c>
      <c r="C56" s="251"/>
      <c r="D56" s="251"/>
      <c r="E56" s="251"/>
      <c r="F56" s="251"/>
      <c r="G56" s="260"/>
      <c r="H56" s="260"/>
      <c r="I56" s="260"/>
      <c r="J56" s="260"/>
      <c r="K56" s="260"/>
      <c r="L56" s="251"/>
      <c r="M56" s="260"/>
      <c r="N56" s="260"/>
      <c r="O56" s="260"/>
      <c r="P56" s="251"/>
      <c r="Q56" s="260"/>
      <c r="R56" s="251"/>
      <c r="S56" s="251"/>
      <c r="T56" s="251"/>
      <c r="U56" s="251"/>
      <c r="V56" s="251"/>
      <c r="W56" s="251"/>
      <c r="X56" s="251"/>
      <c r="Y56" s="251"/>
      <c r="Z56" s="251"/>
      <c r="AA56" s="251"/>
      <c r="AB56" s="251"/>
      <c r="AC56" s="169"/>
    </row>
    <row r="57" spans="1:32" ht="18.75" x14ac:dyDescent="0.25">
      <c r="A57" s="56" t="s">
        <v>118</v>
      </c>
      <c r="B57" s="55" t="s">
        <v>112</v>
      </c>
      <c r="C57" s="251"/>
      <c r="D57" s="251"/>
      <c r="E57" s="251"/>
      <c r="F57" s="251"/>
      <c r="G57" s="260"/>
      <c r="H57" s="260"/>
      <c r="I57" s="260"/>
      <c r="J57" s="260"/>
      <c r="K57" s="260"/>
      <c r="L57" s="251"/>
      <c r="M57" s="260"/>
      <c r="N57" s="260"/>
      <c r="O57" s="260"/>
      <c r="P57" s="251"/>
      <c r="Q57" s="260"/>
      <c r="R57" s="251"/>
      <c r="S57" s="251"/>
      <c r="T57" s="251"/>
      <c r="U57" s="251"/>
      <c r="V57" s="251"/>
      <c r="W57" s="251"/>
      <c r="X57" s="251"/>
      <c r="Y57" s="251"/>
      <c r="Z57" s="251"/>
      <c r="AA57" s="251"/>
      <c r="AB57" s="251"/>
      <c r="AC57" s="169"/>
    </row>
    <row r="58" spans="1:32" ht="36.75" customHeight="1" x14ac:dyDescent="0.25">
      <c r="A58" s="58" t="s">
        <v>55</v>
      </c>
      <c r="B58" s="67" t="s">
        <v>203</v>
      </c>
      <c r="C58" s="251"/>
      <c r="D58" s="251"/>
      <c r="E58" s="251"/>
      <c r="F58" s="251"/>
      <c r="G58" s="260"/>
      <c r="H58" s="260"/>
      <c r="I58" s="260"/>
      <c r="J58" s="260"/>
      <c r="K58" s="260"/>
      <c r="L58" s="251"/>
      <c r="M58" s="260"/>
      <c r="N58" s="260"/>
      <c r="O58" s="260"/>
      <c r="P58" s="251"/>
      <c r="Q58" s="260"/>
      <c r="R58" s="251"/>
      <c r="S58" s="251"/>
      <c r="T58" s="251"/>
      <c r="U58" s="251"/>
      <c r="V58" s="251"/>
      <c r="W58" s="251"/>
      <c r="X58" s="251"/>
      <c r="Y58" s="251"/>
      <c r="Z58" s="251"/>
      <c r="AA58" s="251"/>
      <c r="AB58" s="251"/>
      <c r="AC58" s="169"/>
    </row>
    <row r="59" spans="1:32" x14ac:dyDescent="0.25">
      <c r="A59" s="197" t="s">
        <v>53</v>
      </c>
      <c r="B59" s="198" t="s">
        <v>117</v>
      </c>
      <c r="C59" s="253">
        <f>C61</f>
        <v>0.25</v>
      </c>
      <c r="D59" s="253">
        <f t="shared" ref="D59:AB59" si="12">D61</f>
        <v>0</v>
      </c>
      <c r="E59" s="253">
        <f t="shared" si="12"/>
        <v>0.25</v>
      </c>
      <c r="F59" s="253">
        <f t="shared" si="12"/>
        <v>0</v>
      </c>
      <c r="G59" s="253">
        <f t="shared" si="12"/>
        <v>0</v>
      </c>
      <c r="H59" s="253">
        <f t="shared" si="12"/>
        <v>0</v>
      </c>
      <c r="I59" s="253">
        <f t="shared" si="12"/>
        <v>0</v>
      </c>
      <c r="J59" s="253">
        <f t="shared" si="12"/>
        <v>0</v>
      </c>
      <c r="K59" s="253">
        <f t="shared" si="12"/>
        <v>0</v>
      </c>
      <c r="L59" s="253">
        <f t="shared" si="12"/>
        <v>0.25</v>
      </c>
      <c r="M59" s="253">
        <f t="shared" si="12"/>
        <v>2</v>
      </c>
      <c r="N59" s="253">
        <f t="shared" si="12"/>
        <v>0</v>
      </c>
      <c r="O59" s="253">
        <f t="shared" si="12"/>
        <v>0</v>
      </c>
      <c r="P59" s="253">
        <f t="shared" si="12"/>
        <v>0</v>
      </c>
      <c r="Q59" s="253">
        <f t="shared" si="12"/>
        <v>0</v>
      </c>
      <c r="R59" s="253">
        <f t="shared" si="12"/>
        <v>0</v>
      </c>
      <c r="S59" s="253">
        <f t="shared" si="12"/>
        <v>0</v>
      </c>
      <c r="T59" s="253">
        <f t="shared" si="12"/>
        <v>0</v>
      </c>
      <c r="U59" s="253">
        <f t="shared" si="12"/>
        <v>0</v>
      </c>
      <c r="V59" s="253">
        <f t="shared" si="12"/>
        <v>0</v>
      </c>
      <c r="W59" s="253">
        <f t="shared" si="12"/>
        <v>0</v>
      </c>
      <c r="X59" s="253">
        <f t="shared" si="12"/>
        <v>0</v>
      </c>
      <c r="Y59" s="253">
        <f t="shared" si="12"/>
        <v>0</v>
      </c>
      <c r="Z59" s="253">
        <f t="shared" si="12"/>
        <v>0</v>
      </c>
      <c r="AA59" s="253">
        <f t="shared" si="12"/>
        <v>0</v>
      </c>
      <c r="AB59" s="253">
        <f t="shared" si="12"/>
        <v>0.25</v>
      </c>
      <c r="AC59" s="199"/>
    </row>
    <row r="60" spans="1:32" x14ac:dyDescent="0.25">
      <c r="A60" s="201" t="s">
        <v>197</v>
      </c>
      <c r="B60" s="204" t="s">
        <v>137</v>
      </c>
      <c r="C60" s="252"/>
      <c r="D60" s="252"/>
      <c r="E60" s="252"/>
      <c r="F60" s="252"/>
      <c r="G60" s="259"/>
      <c r="H60" s="259"/>
      <c r="I60" s="259"/>
      <c r="J60" s="259"/>
      <c r="K60" s="259"/>
      <c r="L60" s="252"/>
      <c r="M60" s="259"/>
      <c r="N60" s="259"/>
      <c r="O60" s="259"/>
      <c r="P60" s="252"/>
      <c r="Q60" s="259"/>
      <c r="R60" s="252"/>
      <c r="S60" s="252"/>
      <c r="T60" s="252"/>
      <c r="U60" s="252"/>
      <c r="V60" s="252"/>
      <c r="W60" s="252"/>
      <c r="X60" s="252"/>
      <c r="Y60" s="252"/>
      <c r="Z60" s="252"/>
      <c r="AA60" s="252"/>
      <c r="AB60" s="252"/>
      <c r="AC60" s="199"/>
    </row>
    <row r="61" spans="1:32" x14ac:dyDescent="0.25">
      <c r="A61" s="201" t="s">
        <v>198</v>
      </c>
      <c r="B61" s="204" t="s">
        <v>135</v>
      </c>
      <c r="C61" s="251">
        <f t="shared" ref="C61" si="13">L61</f>
        <v>0.25</v>
      </c>
      <c r="D61" s="251"/>
      <c r="E61" s="252">
        <f t="shared" ref="E61" si="14">L61-G61</f>
        <v>0.25</v>
      </c>
      <c r="F61" s="251"/>
      <c r="G61" s="251">
        <v>0</v>
      </c>
      <c r="H61" s="251"/>
      <c r="I61" s="251"/>
      <c r="J61" s="251"/>
      <c r="K61" s="251"/>
      <c r="L61" s="252">
        <v>0.25</v>
      </c>
      <c r="M61" s="251">
        <v>2</v>
      </c>
      <c r="N61" s="251"/>
      <c r="O61" s="251"/>
      <c r="P61" s="251"/>
      <c r="Q61" s="251"/>
      <c r="R61" s="251"/>
      <c r="S61" s="251"/>
      <c r="T61" s="251"/>
      <c r="U61" s="251"/>
      <c r="V61" s="251"/>
      <c r="W61" s="251"/>
      <c r="X61" s="251"/>
      <c r="Y61" s="251"/>
      <c r="Z61" s="251"/>
      <c r="AA61" s="251"/>
      <c r="AB61" s="251">
        <f>C61</f>
        <v>0.25</v>
      </c>
      <c r="AC61" s="199"/>
    </row>
    <row r="62" spans="1:32" x14ac:dyDescent="0.25">
      <c r="A62" s="201" t="s">
        <v>199</v>
      </c>
      <c r="B62" s="204" t="s">
        <v>133</v>
      </c>
      <c r="C62" s="252"/>
      <c r="D62" s="252"/>
      <c r="E62" s="252"/>
      <c r="F62" s="252"/>
      <c r="G62" s="259"/>
      <c r="H62" s="259"/>
      <c r="I62" s="259"/>
      <c r="J62" s="259"/>
      <c r="K62" s="259"/>
      <c r="L62" s="252"/>
      <c r="M62" s="259"/>
      <c r="N62" s="259"/>
      <c r="O62" s="259"/>
      <c r="P62" s="252"/>
      <c r="Q62" s="259"/>
      <c r="R62" s="252"/>
      <c r="S62" s="252"/>
      <c r="T62" s="252"/>
      <c r="U62" s="252"/>
      <c r="V62" s="252"/>
      <c r="W62" s="252"/>
      <c r="X62" s="252"/>
      <c r="Y62" s="252"/>
      <c r="Z62" s="252"/>
      <c r="AA62" s="252"/>
      <c r="AB62" s="252"/>
      <c r="AC62" s="199"/>
    </row>
    <row r="63" spans="1:32" x14ac:dyDescent="0.25">
      <c r="A63" s="201" t="s">
        <v>200</v>
      </c>
      <c r="B63" s="204" t="s">
        <v>202</v>
      </c>
      <c r="C63" s="252"/>
      <c r="D63" s="252"/>
      <c r="E63" s="252"/>
      <c r="F63" s="252"/>
      <c r="G63" s="259"/>
      <c r="H63" s="259"/>
      <c r="I63" s="259"/>
      <c r="J63" s="259"/>
      <c r="K63" s="259"/>
      <c r="L63" s="252"/>
      <c r="M63" s="259"/>
      <c r="N63" s="259"/>
      <c r="O63" s="259"/>
      <c r="P63" s="252"/>
      <c r="Q63" s="259"/>
      <c r="R63" s="252"/>
      <c r="S63" s="252"/>
      <c r="T63" s="252"/>
      <c r="U63" s="252"/>
      <c r="V63" s="252"/>
      <c r="W63" s="252"/>
      <c r="X63" s="252"/>
      <c r="Y63" s="252"/>
      <c r="Z63" s="252"/>
      <c r="AA63" s="252"/>
      <c r="AB63" s="252"/>
      <c r="AC63" s="199"/>
    </row>
    <row r="64" spans="1:32" ht="18.75" x14ac:dyDescent="0.25">
      <c r="A64" s="201" t="s">
        <v>201</v>
      </c>
      <c r="B64" s="203" t="s">
        <v>112</v>
      </c>
      <c r="C64" s="252"/>
      <c r="D64" s="252"/>
      <c r="E64" s="252"/>
      <c r="F64" s="252"/>
      <c r="G64" s="259"/>
      <c r="H64" s="259"/>
      <c r="I64" s="259"/>
      <c r="J64" s="259"/>
      <c r="K64" s="259"/>
      <c r="L64" s="252"/>
      <c r="M64" s="259"/>
      <c r="N64" s="259"/>
      <c r="O64" s="259"/>
      <c r="P64" s="252"/>
      <c r="Q64" s="259"/>
      <c r="R64" s="252"/>
      <c r="S64" s="252"/>
      <c r="T64" s="252"/>
      <c r="U64" s="252"/>
      <c r="V64" s="252"/>
      <c r="W64" s="252"/>
      <c r="X64" s="252"/>
      <c r="Y64" s="252"/>
      <c r="Z64" s="252"/>
      <c r="AA64" s="252"/>
      <c r="AB64" s="252"/>
      <c r="AC64" s="199"/>
    </row>
    <row r="65" spans="1:29" x14ac:dyDescent="0.25">
      <c r="A65" s="52"/>
      <c r="B65" s="53"/>
      <c r="C65" s="53"/>
      <c r="D65" s="53"/>
      <c r="E65" s="53"/>
      <c r="F65" s="53"/>
      <c r="G65" s="53"/>
      <c r="H65" s="53"/>
      <c r="I65" s="53"/>
      <c r="J65" s="53"/>
      <c r="K65" s="53"/>
      <c r="L65" s="53"/>
      <c r="M65" s="53"/>
      <c r="N65" s="53"/>
      <c r="O65" s="53"/>
      <c r="P65" s="52"/>
      <c r="Q65" s="52"/>
      <c r="R65" s="43"/>
      <c r="S65" s="43"/>
      <c r="T65" s="43"/>
      <c r="U65" s="43"/>
      <c r="V65" s="43"/>
      <c r="W65" s="43"/>
      <c r="X65" s="43"/>
      <c r="Y65" s="43"/>
      <c r="Z65" s="43"/>
      <c r="AA65" s="43"/>
      <c r="AB65" s="43"/>
      <c r="AC65" s="43"/>
    </row>
    <row r="66" spans="1:29" ht="54" customHeight="1" x14ac:dyDescent="0.25">
      <c r="A66" s="43"/>
      <c r="B66" s="390"/>
      <c r="C66" s="390"/>
      <c r="D66" s="390"/>
      <c r="E66" s="390"/>
      <c r="F66" s="390"/>
      <c r="G66" s="390"/>
      <c r="H66" s="390"/>
      <c r="I66" s="390"/>
      <c r="J66" s="390"/>
      <c r="K66" s="390"/>
      <c r="L66" s="390"/>
      <c r="M66" s="390"/>
      <c r="N66" s="47"/>
      <c r="O66" s="47"/>
      <c r="P66" s="51"/>
      <c r="Q66" s="51"/>
      <c r="R66" s="51"/>
      <c r="S66" s="51"/>
      <c r="T66" s="51"/>
      <c r="U66" s="51"/>
      <c r="V66" s="51"/>
      <c r="W66" s="51"/>
      <c r="X66" s="51"/>
      <c r="Y66" s="51"/>
      <c r="Z66" s="51"/>
      <c r="AA66" s="51"/>
      <c r="AB66" s="51"/>
    </row>
    <row r="67" spans="1:29" x14ac:dyDescent="0.25">
      <c r="A67" s="43"/>
      <c r="B67" s="43"/>
      <c r="C67" s="43"/>
      <c r="D67" s="43"/>
      <c r="E67" s="43"/>
      <c r="F67" s="43"/>
      <c r="P67" s="43"/>
      <c r="Q67" s="43"/>
      <c r="R67" s="43"/>
      <c r="S67" s="43"/>
      <c r="T67" s="43"/>
      <c r="U67" s="43"/>
      <c r="V67" s="43"/>
      <c r="W67" s="43"/>
      <c r="X67" s="43"/>
      <c r="Y67" s="43"/>
      <c r="Z67" s="43"/>
      <c r="AA67" s="43"/>
      <c r="AB67" s="43"/>
    </row>
    <row r="68" spans="1:29" ht="50.25" customHeight="1" x14ac:dyDescent="0.25">
      <c r="A68" s="43"/>
      <c r="B68" s="391"/>
      <c r="C68" s="391"/>
      <c r="D68" s="391"/>
      <c r="E68" s="391"/>
      <c r="F68" s="391"/>
      <c r="G68" s="391"/>
      <c r="H68" s="391"/>
      <c r="I68" s="391"/>
      <c r="J68" s="391"/>
      <c r="K68" s="391"/>
      <c r="L68" s="391"/>
      <c r="M68" s="391"/>
      <c r="N68" s="48"/>
      <c r="O68" s="48"/>
      <c r="P68" s="43"/>
      <c r="Q68" s="43"/>
      <c r="R68" s="43"/>
      <c r="S68" s="43"/>
      <c r="T68" s="43"/>
      <c r="U68" s="43"/>
      <c r="V68" s="43"/>
      <c r="W68" s="43"/>
      <c r="X68" s="43"/>
      <c r="Y68" s="43"/>
      <c r="Z68" s="43"/>
      <c r="AA68" s="43"/>
      <c r="AB68" s="43"/>
    </row>
    <row r="69" spans="1:29" x14ac:dyDescent="0.25">
      <c r="A69" s="43"/>
      <c r="B69" s="43"/>
      <c r="C69" s="43"/>
      <c r="D69" s="43"/>
      <c r="E69" s="43"/>
      <c r="F69" s="43"/>
      <c r="P69" s="43"/>
      <c r="Q69" s="43"/>
      <c r="R69" s="43"/>
      <c r="S69" s="43"/>
      <c r="T69" s="43"/>
      <c r="U69" s="43"/>
      <c r="V69" s="43"/>
      <c r="W69" s="43"/>
      <c r="X69" s="43"/>
      <c r="Y69" s="43"/>
      <c r="Z69" s="43"/>
      <c r="AA69" s="43"/>
      <c r="AB69" s="43"/>
    </row>
    <row r="70" spans="1:29" ht="36.75" customHeight="1" x14ac:dyDescent="0.25">
      <c r="A70" s="43"/>
      <c r="B70" s="390"/>
      <c r="C70" s="390"/>
      <c r="D70" s="390"/>
      <c r="E70" s="390"/>
      <c r="F70" s="390"/>
      <c r="G70" s="390"/>
      <c r="H70" s="390"/>
      <c r="I70" s="390"/>
      <c r="J70" s="390"/>
      <c r="K70" s="390"/>
      <c r="L70" s="390"/>
      <c r="M70" s="390"/>
      <c r="N70" s="47"/>
      <c r="O70" s="47"/>
      <c r="P70" s="43"/>
      <c r="Q70" s="43"/>
      <c r="R70" s="43"/>
      <c r="S70" s="43"/>
      <c r="T70" s="43"/>
      <c r="U70" s="43"/>
      <c r="V70" s="43"/>
      <c r="W70" s="43"/>
      <c r="X70" s="43"/>
      <c r="Y70" s="43"/>
      <c r="Z70" s="43"/>
      <c r="AA70" s="43"/>
      <c r="AB70" s="43"/>
    </row>
    <row r="71" spans="1:29" x14ac:dyDescent="0.25">
      <c r="A71" s="43"/>
      <c r="B71" s="50"/>
      <c r="C71" s="50"/>
      <c r="D71" s="50"/>
      <c r="E71" s="50"/>
      <c r="F71" s="50"/>
      <c r="P71" s="43"/>
      <c r="Q71" s="43"/>
      <c r="R71" s="49"/>
      <c r="S71" s="43"/>
      <c r="T71" s="43"/>
      <c r="U71" s="43"/>
      <c r="V71" s="43"/>
      <c r="W71" s="43"/>
      <c r="X71" s="43"/>
      <c r="Y71" s="43"/>
      <c r="Z71" s="43"/>
      <c r="AA71" s="43"/>
      <c r="AB71" s="43"/>
    </row>
    <row r="72" spans="1:29" ht="51" customHeight="1" x14ac:dyDescent="0.25">
      <c r="A72" s="43"/>
      <c r="B72" s="390"/>
      <c r="C72" s="390"/>
      <c r="D72" s="390"/>
      <c r="E72" s="390"/>
      <c r="F72" s="390"/>
      <c r="G72" s="390"/>
      <c r="H72" s="390"/>
      <c r="I72" s="390"/>
      <c r="J72" s="390"/>
      <c r="K72" s="390"/>
      <c r="L72" s="390"/>
      <c r="M72" s="390"/>
      <c r="N72" s="47"/>
      <c r="O72" s="47"/>
      <c r="P72" s="43"/>
      <c r="Q72" s="43"/>
      <c r="R72" s="49"/>
      <c r="S72" s="43"/>
      <c r="T72" s="43"/>
      <c r="U72" s="43"/>
      <c r="V72" s="43"/>
      <c r="W72" s="43"/>
      <c r="X72" s="43"/>
      <c r="Y72" s="43"/>
      <c r="Z72" s="43"/>
      <c r="AA72" s="43"/>
      <c r="AB72" s="43"/>
    </row>
    <row r="73" spans="1:29" ht="32.25" customHeight="1" x14ac:dyDescent="0.25">
      <c r="A73" s="43"/>
      <c r="B73" s="391"/>
      <c r="C73" s="391"/>
      <c r="D73" s="391"/>
      <c r="E73" s="391"/>
      <c r="F73" s="391"/>
      <c r="G73" s="391"/>
      <c r="H73" s="391"/>
      <c r="I73" s="391"/>
      <c r="J73" s="391"/>
      <c r="K73" s="391"/>
      <c r="L73" s="391"/>
      <c r="M73" s="391"/>
      <c r="N73" s="48"/>
      <c r="O73" s="48"/>
      <c r="P73" s="43"/>
      <c r="Q73" s="43"/>
      <c r="R73" s="43"/>
      <c r="S73" s="43"/>
      <c r="T73" s="43"/>
      <c r="U73" s="43"/>
      <c r="V73" s="43"/>
      <c r="W73" s="43"/>
      <c r="X73" s="43"/>
      <c r="Y73" s="43"/>
      <c r="Z73" s="43"/>
      <c r="AA73" s="43"/>
      <c r="AB73" s="43"/>
    </row>
    <row r="74" spans="1:29" ht="51.75" customHeight="1" x14ac:dyDescent="0.25">
      <c r="A74" s="43"/>
      <c r="B74" s="390"/>
      <c r="C74" s="390"/>
      <c r="D74" s="390"/>
      <c r="E74" s="390"/>
      <c r="F74" s="390"/>
      <c r="G74" s="390"/>
      <c r="H74" s="390"/>
      <c r="I74" s="390"/>
      <c r="J74" s="390"/>
      <c r="K74" s="390"/>
      <c r="L74" s="390"/>
      <c r="M74" s="390"/>
      <c r="N74" s="47"/>
      <c r="O74" s="47"/>
      <c r="P74" s="43"/>
      <c r="Q74" s="43"/>
      <c r="R74" s="43"/>
      <c r="S74" s="43"/>
      <c r="T74" s="43"/>
      <c r="U74" s="43"/>
      <c r="V74" s="43"/>
      <c r="W74" s="43"/>
      <c r="X74" s="43"/>
      <c r="Y74" s="43"/>
      <c r="Z74" s="43"/>
      <c r="AA74" s="43"/>
      <c r="AB74" s="43"/>
    </row>
    <row r="75" spans="1:29" ht="21.75" customHeight="1" x14ac:dyDescent="0.25">
      <c r="A75" s="43"/>
      <c r="B75" s="388"/>
      <c r="C75" s="388"/>
      <c r="D75" s="388"/>
      <c r="E75" s="388"/>
      <c r="F75" s="388"/>
      <c r="G75" s="388"/>
      <c r="H75" s="388"/>
      <c r="I75" s="388"/>
      <c r="J75" s="388"/>
      <c r="K75" s="388"/>
      <c r="L75" s="388"/>
      <c r="M75" s="388"/>
      <c r="N75" s="46"/>
      <c r="O75" s="46"/>
      <c r="P75" s="45"/>
      <c r="Q75" s="45"/>
      <c r="R75" s="43"/>
      <c r="S75" s="43"/>
      <c r="T75" s="43"/>
      <c r="U75" s="43"/>
      <c r="V75" s="43"/>
      <c r="W75" s="43"/>
      <c r="X75" s="43"/>
      <c r="Y75" s="43"/>
      <c r="Z75" s="43"/>
      <c r="AA75" s="43"/>
      <c r="AB75" s="43"/>
    </row>
    <row r="76" spans="1:29" ht="23.25" customHeight="1" x14ac:dyDescent="0.25">
      <c r="A76" s="43"/>
      <c r="B76" s="45"/>
      <c r="C76" s="45"/>
      <c r="D76" s="45"/>
      <c r="E76" s="45"/>
      <c r="F76" s="45"/>
      <c r="P76" s="43"/>
      <c r="Q76" s="43"/>
      <c r="R76" s="43"/>
      <c r="S76" s="43"/>
      <c r="T76" s="43"/>
      <c r="U76" s="43"/>
      <c r="V76" s="43"/>
      <c r="W76" s="43"/>
      <c r="X76" s="43"/>
      <c r="Y76" s="43"/>
      <c r="Z76" s="43"/>
      <c r="AA76" s="43"/>
      <c r="AB76" s="43"/>
    </row>
    <row r="77" spans="1:29" ht="18.75" customHeight="1" x14ac:dyDescent="0.25">
      <c r="A77" s="43"/>
      <c r="B77" s="389"/>
      <c r="C77" s="389"/>
      <c r="D77" s="389"/>
      <c r="E77" s="389"/>
      <c r="F77" s="389"/>
      <c r="G77" s="389"/>
      <c r="H77" s="389"/>
      <c r="I77" s="389"/>
      <c r="J77" s="389"/>
      <c r="K77" s="389"/>
      <c r="L77" s="389"/>
      <c r="M77" s="389"/>
      <c r="N77" s="44"/>
      <c r="O77" s="44"/>
      <c r="P77" s="43"/>
      <c r="Q77" s="43"/>
      <c r="R77" s="43"/>
      <c r="S77" s="43"/>
      <c r="T77" s="43"/>
      <c r="U77" s="43"/>
      <c r="V77" s="43"/>
      <c r="W77" s="43"/>
      <c r="X77" s="43"/>
      <c r="Y77" s="43"/>
      <c r="Z77" s="43"/>
      <c r="AA77" s="43"/>
      <c r="AB77" s="43"/>
    </row>
    <row r="78" spans="1:29" x14ac:dyDescent="0.25">
      <c r="A78" s="43"/>
      <c r="B78" s="43"/>
      <c r="C78" s="43"/>
      <c r="D78" s="43"/>
      <c r="E78" s="43"/>
      <c r="F78" s="43"/>
      <c r="P78" s="43"/>
      <c r="Q78" s="43"/>
      <c r="R78" s="43"/>
      <c r="S78" s="43"/>
      <c r="T78" s="43"/>
      <c r="U78" s="43"/>
      <c r="V78" s="43"/>
      <c r="W78" s="43"/>
      <c r="X78" s="43"/>
      <c r="Y78" s="43"/>
      <c r="Z78" s="43"/>
      <c r="AA78" s="43"/>
      <c r="AB78" s="43"/>
    </row>
    <row r="79" spans="1:29" x14ac:dyDescent="0.25">
      <c r="A79" s="43"/>
      <c r="B79" s="43"/>
      <c r="C79" s="43"/>
      <c r="D79" s="43"/>
      <c r="E79" s="43"/>
      <c r="F79" s="43"/>
      <c r="P79" s="43"/>
      <c r="Q79" s="43"/>
      <c r="R79" s="43"/>
      <c r="S79" s="43"/>
      <c r="T79" s="43"/>
      <c r="U79" s="43"/>
      <c r="V79" s="43"/>
      <c r="W79" s="43"/>
      <c r="X79" s="43"/>
      <c r="Y79" s="43"/>
      <c r="Z79" s="43"/>
      <c r="AA79" s="43"/>
      <c r="AB79" s="43"/>
    </row>
    <row r="80" spans="1:29" x14ac:dyDescent="0.25">
      <c r="G80" s="42"/>
      <c r="H80" s="42"/>
      <c r="I80" s="42"/>
      <c r="J80" s="42"/>
      <c r="K80" s="42"/>
      <c r="L80" s="42"/>
      <c r="M80" s="42"/>
      <c r="N80" s="42"/>
      <c r="O80" s="42"/>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9">
    <mergeCell ref="H20:K20"/>
    <mergeCell ref="H21:I21"/>
    <mergeCell ref="J21:K21"/>
    <mergeCell ref="T20:W20"/>
    <mergeCell ref="X20:AA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P20:S20"/>
    <mergeCell ref="P21:Q21"/>
    <mergeCell ref="R21:S21"/>
    <mergeCell ref="G20:G22"/>
    <mergeCell ref="L21:M21"/>
    <mergeCell ref="L20:O20"/>
    <mergeCell ref="N21:O21"/>
    <mergeCell ref="B20:B22"/>
    <mergeCell ref="B75:M75"/>
    <mergeCell ref="B77:M77"/>
    <mergeCell ref="B66:M66"/>
    <mergeCell ref="B68:M68"/>
    <mergeCell ref="B70:M70"/>
    <mergeCell ref="B72:M72"/>
    <mergeCell ref="B73:M73"/>
    <mergeCell ref="B74:M74"/>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66</v>
      </c>
    </row>
    <row r="2" spans="1:48" ht="18.75" x14ac:dyDescent="0.3">
      <c r="AV2" s="13" t="s">
        <v>7</v>
      </c>
    </row>
    <row r="3" spans="1:48" ht="18.75" x14ac:dyDescent="0.3">
      <c r="AV3" s="13" t="s">
        <v>65</v>
      </c>
    </row>
    <row r="4" spans="1:48" ht="18.75" x14ac:dyDescent="0.3">
      <c r="AV4" s="13"/>
    </row>
    <row r="5" spans="1:48" ht="18.75" customHeight="1" x14ac:dyDescent="0.25">
      <c r="A5" s="283" t="str">
        <f>'1. паспорт местоположение'!A5:C5</f>
        <v>Год раскрытия информации: 2025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row>
    <row r="6" spans="1:48" ht="18.75" x14ac:dyDescent="0.3">
      <c r="AV6" s="13"/>
    </row>
    <row r="7" spans="1:48" ht="18.75" x14ac:dyDescent="0.25">
      <c r="A7" s="284" t="s">
        <v>6</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x14ac:dyDescent="0.25">
      <c r="A9" s="371"/>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289" t="s">
        <v>5</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x14ac:dyDescent="0.25">
      <c r="A12" s="372" t="str">
        <f>'1. паспорт местоположение'!A12:C12</f>
        <v>P_1.1.1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289" t="s">
        <v>4</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371" t="str">
        <f>'1. паспорт местоположение'!A15:C15</f>
        <v>Реконструкция ТП-9, КТПН 2хТМГ-400кВА</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289" t="s">
        <v>3</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row>
    <row r="18" spans="1:48" ht="14.25" customHeight="1"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c r="AS18" s="328"/>
      <c r="AT18" s="328"/>
      <c r="AU18" s="328"/>
      <c r="AV18" s="328"/>
    </row>
    <row r="19" spans="1:4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8" s="20" customFormat="1" x14ac:dyDescent="0.25">
      <c r="A20" s="322"/>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c r="AP20" s="322"/>
      <c r="AQ20" s="322"/>
      <c r="AR20" s="322"/>
      <c r="AS20" s="322"/>
      <c r="AT20" s="322"/>
      <c r="AU20" s="322"/>
      <c r="AV20" s="322"/>
    </row>
    <row r="21" spans="1:48" s="20" customFormat="1" x14ac:dyDescent="0.25">
      <c r="A21" s="416" t="s">
        <v>411</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0" customFormat="1" ht="58.5" customHeight="1" x14ac:dyDescent="0.25">
      <c r="A22" s="407" t="s">
        <v>49</v>
      </c>
      <c r="B22" s="418" t="s">
        <v>21</v>
      </c>
      <c r="C22" s="407" t="s">
        <v>48</v>
      </c>
      <c r="D22" s="407" t="s">
        <v>47</v>
      </c>
      <c r="E22" s="421" t="s">
        <v>420</v>
      </c>
      <c r="F22" s="422"/>
      <c r="G22" s="422"/>
      <c r="H22" s="422"/>
      <c r="I22" s="422"/>
      <c r="J22" s="422"/>
      <c r="K22" s="422"/>
      <c r="L22" s="423"/>
      <c r="M22" s="407" t="s">
        <v>46</v>
      </c>
      <c r="N22" s="407" t="s">
        <v>45</v>
      </c>
      <c r="O22" s="407" t="s">
        <v>44</v>
      </c>
      <c r="P22" s="402" t="s">
        <v>210</v>
      </c>
      <c r="Q22" s="402" t="s">
        <v>43</v>
      </c>
      <c r="R22" s="402" t="s">
        <v>42</v>
      </c>
      <c r="S22" s="402" t="s">
        <v>41</v>
      </c>
      <c r="T22" s="402"/>
      <c r="U22" s="424" t="s">
        <v>40</v>
      </c>
      <c r="V22" s="424" t="s">
        <v>39</v>
      </c>
      <c r="W22" s="402" t="s">
        <v>38</v>
      </c>
      <c r="X22" s="402" t="s">
        <v>37</v>
      </c>
      <c r="Y22" s="402" t="s">
        <v>36</v>
      </c>
      <c r="Z22" s="409" t="s">
        <v>35</v>
      </c>
      <c r="AA22" s="402" t="s">
        <v>34</v>
      </c>
      <c r="AB22" s="402" t="s">
        <v>33</v>
      </c>
      <c r="AC22" s="402" t="s">
        <v>32</v>
      </c>
      <c r="AD22" s="402" t="s">
        <v>31</v>
      </c>
      <c r="AE22" s="402" t="s">
        <v>30</v>
      </c>
      <c r="AF22" s="402" t="s">
        <v>29</v>
      </c>
      <c r="AG22" s="402"/>
      <c r="AH22" s="402"/>
      <c r="AI22" s="402"/>
      <c r="AJ22" s="402"/>
      <c r="AK22" s="402"/>
      <c r="AL22" s="402" t="s">
        <v>28</v>
      </c>
      <c r="AM22" s="402"/>
      <c r="AN22" s="402"/>
      <c r="AO22" s="402"/>
      <c r="AP22" s="402" t="s">
        <v>27</v>
      </c>
      <c r="AQ22" s="402"/>
      <c r="AR22" s="402" t="s">
        <v>26</v>
      </c>
      <c r="AS22" s="402" t="s">
        <v>25</v>
      </c>
      <c r="AT22" s="402" t="s">
        <v>24</v>
      </c>
      <c r="AU22" s="402" t="s">
        <v>23</v>
      </c>
      <c r="AV22" s="410" t="s">
        <v>22</v>
      </c>
    </row>
    <row r="23" spans="1:48" s="20" customFormat="1" ht="64.5" customHeight="1" x14ac:dyDescent="0.25">
      <c r="A23" s="417"/>
      <c r="B23" s="419"/>
      <c r="C23" s="417"/>
      <c r="D23" s="417"/>
      <c r="E23" s="412" t="s">
        <v>20</v>
      </c>
      <c r="F23" s="403" t="s">
        <v>116</v>
      </c>
      <c r="G23" s="403" t="s">
        <v>115</v>
      </c>
      <c r="H23" s="403" t="s">
        <v>114</v>
      </c>
      <c r="I23" s="405" t="s">
        <v>351</v>
      </c>
      <c r="J23" s="405" t="s">
        <v>352</v>
      </c>
      <c r="K23" s="405" t="s">
        <v>353</v>
      </c>
      <c r="L23" s="403" t="s">
        <v>74</v>
      </c>
      <c r="M23" s="417"/>
      <c r="N23" s="417"/>
      <c r="O23" s="417"/>
      <c r="P23" s="402"/>
      <c r="Q23" s="402"/>
      <c r="R23" s="402"/>
      <c r="S23" s="414" t="s">
        <v>1</v>
      </c>
      <c r="T23" s="414" t="s">
        <v>8</v>
      </c>
      <c r="U23" s="424"/>
      <c r="V23" s="424"/>
      <c r="W23" s="402"/>
      <c r="X23" s="402"/>
      <c r="Y23" s="402"/>
      <c r="Z23" s="402"/>
      <c r="AA23" s="402"/>
      <c r="AB23" s="402"/>
      <c r="AC23" s="402"/>
      <c r="AD23" s="402"/>
      <c r="AE23" s="402"/>
      <c r="AF23" s="402" t="s">
        <v>19</v>
      </c>
      <c r="AG23" s="402"/>
      <c r="AH23" s="402" t="s">
        <v>18</v>
      </c>
      <c r="AI23" s="402"/>
      <c r="AJ23" s="407" t="s">
        <v>17</v>
      </c>
      <c r="AK23" s="407" t="s">
        <v>16</v>
      </c>
      <c r="AL23" s="407" t="s">
        <v>15</v>
      </c>
      <c r="AM23" s="407" t="s">
        <v>14</v>
      </c>
      <c r="AN23" s="407" t="s">
        <v>13</v>
      </c>
      <c r="AO23" s="407" t="s">
        <v>12</v>
      </c>
      <c r="AP23" s="407" t="s">
        <v>11</v>
      </c>
      <c r="AQ23" s="425" t="s">
        <v>8</v>
      </c>
      <c r="AR23" s="402"/>
      <c r="AS23" s="402"/>
      <c r="AT23" s="402"/>
      <c r="AU23" s="402"/>
      <c r="AV23" s="411"/>
    </row>
    <row r="24" spans="1:48" s="20" customFormat="1" ht="96.75" customHeight="1"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07" t="s">
        <v>10</v>
      </c>
      <c r="AG24" s="107" t="s">
        <v>9</v>
      </c>
      <c r="AH24" s="108" t="s">
        <v>1</v>
      </c>
      <c r="AI24" s="108" t="s">
        <v>8</v>
      </c>
      <c r="AJ24" s="408"/>
      <c r="AK24" s="408"/>
      <c r="AL24" s="408"/>
      <c r="AM24" s="408"/>
      <c r="AN24" s="408"/>
      <c r="AO24" s="408"/>
      <c r="AP24" s="408"/>
      <c r="AQ24" s="426"/>
      <c r="AR24" s="402"/>
      <c r="AS24" s="402"/>
      <c r="AT24" s="402"/>
      <c r="AU24" s="402"/>
      <c r="AV24" s="411"/>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21.75" customHeight="1" x14ac:dyDescent="0.2">
      <c r="A26" s="149">
        <v>1</v>
      </c>
      <c r="B26" s="150" t="s">
        <v>428</v>
      </c>
      <c r="C26" s="150" t="s">
        <v>430</v>
      </c>
      <c r="D26" s="151">
        <v>46327</v>
      </c>
      <c r="E26" s="149">
        <v>1</v>
      </c>
      <c r="F26" s="152" t="s">
        <v>426</v>
      </c>
      <c r="G26" s="150" t="s">
        <v>428</v>
      </c>
      <c r="H26" s="149" t="s">
        <v>426</v>
      </c>
      <c r="I26" s="149" t="s">
        <v>426</v>
      </c>
      <c r="J26" s="149" t="s">
        <v>426</v>
      </c>
      <c r="K26" s="149" t="s">
        <v>426</v>
      </c>
      <c r="L26" s="149" t="s">
        <v>426</v>
      </c>
      <c r="M26" s="150" t="s">
        <v>428</v>
      </c>
      <c r="N26" s="150" t="s">
        <v>428</v>
      </c>
      <c r="O26" s="150" t="s">
        <v>428</v>
      </c>
      <c r="P26" s="153" t="s">
        <v>428</v>
      </c>
      <c r="Q26" s="150" t="s">
        <v>428</v>
      </c>
      <c r="R26" s="153" t="s">
        <v>428</v>
      </c>
      <c r="S26" s="150" t="s">
        <v>428</v>
      </c>
      <c r="T26" s="150" t="s">
        <v>428</v>
      </c>
      <c r="U26" s="149" t="s">
        <v>428</v>
      </c>
      <c r="V26" s="149" t="s">
        <v>428</v>
      </c>
      <c r="W26" s="150" t="s">
        <v>428</v>
      </c>
      <c r="X26" s="153" t="s">
        <v>428</v>
      </c>
      <c r="Y26" s="150" t="s">
        <v>428</v>
      </c>
      <c r="Z26" s="151" t="s">
        <v>428</v>
      </c>
      <c r="AA26" s="153" t="s">
        <v>428</v>
      </c>
      <c r="AB26" s="153" t="s">
        <v>428</v>
      </c>
      <c r="AC26" s="153" t="s">
        <v>428</v>
      </c>
      <c r="AD26" s="153" t="s">
        <v>428</v>
      </c>
      <c r="AE26" s="153" t="s">
        <v>428</v>
      </c>
      <c r="AF26" s="149" t="s">
        <v>428</v>
      </c>
      <c r="AG26" s="150" t="s">
        <v>428</v>
      </c>
      <c r="AH26" s="151" t="s">
        <v>428</v>
      </c>
      <c r="AI26" s="151" t="s">
        <v>428</v>
      </c>
      <c r="AJ26" s="151" t="s">
        <v>428</v>
      </c>
      <c r="AK26" s="151" t="s">
        <v>428</v>
      </c>
      <c r="AL26" s="150" t="s">
        <v>428</v>
      </c>
      <c r="AM26" s="150" t="s">
        <v>428</v>
      </c>
      <c r="AN26" s="151" t="s">
        <v>428</v>
      </c>
      <c r="AO26" s="150" t="s">
        <v>428</v>
      </c>
      <c r="AP26" s="151" t="s">
        <v>428</v>
      </c>
      <c r="AQ26" s="151" t="s">
        <v>428</v>
      </c>
      <c r="AR26" s="151" t="s">
        <v>428</v>
      </c>
      <c r="AS26" s="151" t="s">
        <v>428</v>
      </c>
      <c r="AT26" s="151" t="s">
        <v>428</v>
      </c>
      <c r="AU26" s="150" t="s">
        <v>428</v>
      </c>
      <c r="AV26" s="150" t="s">
        <v>428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83"/>
  <sheetViews>
    <sheetView tabSelected="1" view="pageBreakPreview" topLeftCell="A51" zoomScale="90" zoomScaleNormal="90" zoomScaleSheetLayoutView="90" workbookViewId="0">
      <selection activeCell="B26" sqref="B26:B78"/>
    </sheetView>
  </sheetViews>
  <sheetFormatPr defaultRowHeight="15.75" x14ac:dyDescent="0.25"/>
  <cols>
    <col min="1" max="1" width="66.140625" style="84" customWidth="1"/>
    <col min="2" max="2" width="67.28515625" style="84" customWidth="1"/>
    <col min="3" max="256" width="9.140625" style="85"/>
    <col min="257" max="258" width="66.140625" style="85" customWidth="1"/>
    <col min="259" max="512" width="9.140625" style="85"/>
    <col min="513" max="514" width="66.140625" style="85" customWidth="1"/>
    <col min="515" max="768" width="9.140625" style="85"/>
    <col min="769" max="770" width="66.140625" style="85" customWidth="1"/>
    <col min="771" max="1024" width="9.140625" style="85"/>
    <col min="1025" max="1026" width="66.140625" style="85" customWidth="1"/>
    <col min="1027" max="1280" width="9.140625" style="85"/>
    <col min="1281" max="1282" width="66.140625" style="85" customWidth="1"/>
    <col min="1283" max="1536" width="9.140625" style="85"/>
    <col min="1537" max="1538" width="66.140625" style="85" customWidth="1"/>
    <col min="1539" max="1792" width="9.140625" style="85"/>
    <col min="1793" max="1794" width="66.140625" style="85" customWidth="1"/>
    <col min="1795" max="2048" width="9.140625" style="85"/>
    <col min="2049" max="2050" width="66.140625" style="85" customWidth="1"/>
    <col min="2051" max="2304" width="9.140625" style="85"/>
    <col min="2305" max="2306" width="66.140625" style="85" customWidth="1"/>
    <col min="2307" max="2560" width="9.140625" style="85"/>
    <col min="2561" max="2562" width="66.140625" style="85" customWidth="1"/>
    <col min="2563" max="2816" width="9.140625" style="85"/>
    <col min="2817" max="2818" width="66.140625" style="85" customWidth="1"/>
    <col min="2819" max="3072" width="9.140625" style="85"/>
    <col min="3073" max="3074" width="66.140625" style="85" customWidth="1"/>
    <col min="3075" max="3328" width="9.140625" style="85"/>
    <col min="3329" max="3330" width="66.140625" style="85" customWidth="1"/>
    <col min="3331" max="3584" width="9.140625" style="85"/>
    <col min="3585" max="3586" width="66.140625" style="85" customWidth="1"/>
    <col min="3587" max="3840" width="9.140625" style="85"/>
    <col min="3841" max="3842" width="66.140625" style="85" customWidth="1"/>
    <col min="3843" max="4096" width="9.140625" style="85"/>
    <col min="4097" max="4098" width="66.140625" style="85" customWidth="1"/>
    <col min="4099" max="4352" width="9.140625" style="85"/>
    <col min="4353" max="4354" width="66.140625" style="85" customWidth="1"/>
    <col min="4355" max="4608" width="9.140625" style="85"/>
    <col min="4609" max="4610" width="66.140625" style="85" customWidth="1"/>
    <col min="4611" max="4864" width="9.140625" style="85"/>
    <col min="4865" max="4866" width="66.140625" style="85" customWidth="1"/>
    <col min="4867" max="5120" width="9.140625" style="85"/>
    <col min="5121" max="5122" width="66.140625" style="85" customWidth="1"/>
    <col min="5123" max="5376" width="9.140625" style="85"/>
    <col min="5377" max="5378" width="66.140625" style="85" customWidth="1"/>
    <col min="5379" max="5632" width="9.140625" style="85"/>
    <col min="5633" max="5634" width="66.140625" style="85" customWidth="1"/>
    <col min="5635" max="5888" width="9.140625" style="85"/>
    <col min="5889" max="5890" width="66.140625" style="85" customWidth="1"/>
    <col min="5891" max="6144" width="9.140625" style="85"/>
    <col min="6145" max="6146" width="66.140625" style="85" customWidth="1"/>
    <col min="6147" max="6400" width="9.140625" style="85"/>
    <col min="6401" max="6402" width="66.140625" style="85" customWidth="1"/>
    <col min="6403" max="6656" width="9.140625" style="85"/>
    <col min="6657" max="6658" width="66.140625" style="85" customWidth="1"/>
    <col min="6659" max="6912" width="9.140625" style="85"/>
    <col min="6913" max="6914" width="66.140625" style="85" customWidth="1"/>
    <col min="6915" max="7168" width="9.140625" style="85"/>
    <col min="7169" max="7170" width="66.140625" style="85" customWidth="1"/>
    <col min="7171" max="7424" width="9.140625" style="85"/>
    <col min="7425" max="7426" width="66.140625" style="85" customWidth="1"/>
    <col min="7427" max="7680" width="9.140625" style="85"/>
    <col min="7681" max="7682" width="66.140625" style="85" customWidth="1"/>
    <col min="7683" max="7936" width="9.140625" style="85"/>
    <col min="7937" max="7938" width="66.140625" style="85" customWidth="1"/>
    <col min="7939" max="8192" width="9.140625" style="85"/>
    <col min="8193" max="8194" width="66.140625" style="85" customWidth="1"/>
    <col min="8195" max="8448" width="9.140625" style="85"/>
    <col min="8449" max="8450" width="66.140625" style="85" customWidth="1"/>
    <col min="8451" max="8704" width="9.140625" style="85"/>
    <col min="8705" max="8706" width="66.140625" style="85" customWidth="1"/>
    <col min="8707" max="8960" width="9.140625" style="85"/>
    <col min="8961" max="8962" width="66.140625" style="85" customWidth="1"/>
    <col min="8963" max="9216" width="9.140625" style="85"/>
    <col min="9217" max="9218" width="66.140625" style="85" customWidth="1"/>
    <col min="9219" max="9472" width="9.140625" style="85"/>
    <col min="9473" max="9474" width="66.140625" style="85" customWidth="1"/>
    <col min="9475" max="9728" width="9.140625" style="85"/>
    <col min="9729" max="9730" width="66.140625" style="85" customWidth="1"/>
    <col min="9731" max="9984" width="9.140625" style="85"/>
    <col min="9985" max="9986" width="66.140625" style="85" customWidth="1"/>
    <col min="9987" max="10240" width="9.140625" style="85"/>
    <col min="10241" max="10242" width="66.140625" style="85" customWidth="1"/>
    <col min="10243" max="10496" width="9.140625" style="85"/>
    <col min="10497" max="10498" width="66.140625" style="85" customWidth="1"/>
    <col min="10499" max="10752" width="9.140625" style="85"/>
    <col min="10753" max="10754" width="66.140625" style="85" customWidth="1"/>
    <col min="10755" max="11008" width="9.140625" style="85"/>
    <col min="11009" max="11010" width="66.140625" style="85" customWidth="1"/>
    <col min="11011" max="11264" width="9.140625" style="85"/>
    <col min="11265" max="11266" width="66.140625" style="85" customWidth="1"/>
    <col min="11267" max="11520" width="9.140625" style="85"/>
    <col min="11521" max="11522" width="66.140625" style="85" customWidth="1"/>
    <col min="11523" max="11776" width="9.140625" style="85"/>
    <col min="11777" max="11778" width="66.140625" style="85" customWidth="1"/>
    <col min="11779" max="12032" width="9.140625" style="85"/>
    <col min="12033" max="12034" width="66.140625" style="85" customWidth="1"/>
    <col min="12035" max="12288" width="9.140625" style="85"/>
    <col min="12289" max="12290" width="66.140625" style="85" customWidth="1"/>
    <col min="12291" max="12544" width="9.140625" style="85"/>
    <col min="12545" max="12546" width="66.140625" style="85" customWidth="1"/>
    <col min="12547" max="12800" width="9.140625" style="85"/>
    <col min="12801" max="12802" width="66.140625" style="85" customWidth="1"/>
    <col min="12803" max="13056" width="9.140625" style="85"/>
    <col min="13057" max="13058" width="66.140625" style="85" customWidth="1"/>
    <col min="13059" max="13312" width="9.140625" style="85"/>
    <col min="13313" max="13314" width="66.140625" style="85" customWidth="1"/>
    <col min="13315" max="13568" width="9.140625" style="85"/>
    <col min="13569" max="13570" width="66.140625" style="85" customWidth="1"/>
    <col min="13571" max="13824" width="9.140625" style="85"/>
    <col min="13825" max="13826" width="66.140625" style="85" customWidth="1"/>
    <col min="13827" max="14080" width="9.140625" style="85"/>
    <col min="14081" max="14082" width="66.140625" style="85" customWidth="1"/>
    <col min="14083" max="14336" width="9.140625" style="85"/>
    <col min="14337" max="14338" width="66.140625" style="85" customWidth="1"/>
    <col min="14339" max="14592" width="9.140625" style="85"/>
    <col min="14593" max="14594" width="66.140625" style="85" customWidth="1"/>
    <col min="14595" max="14848" width="9.140625" style="85"/>
    <col min="14849" max="14850" width="66.140625" style="85" customWidth="1"/>
    <col min="14851" max="15104" width="9.140625" style="85"/>
    <col min="15105" max="15106" width="66.140625" style="85" customWidth="1"/>
    <col min="15107" max="15360" width="9.140625" style="85"/>
    <col min="15361" max="15362" width="66.140625" style="85" customWidth="1"/>
    <col min="15363" max="15616" width="9.140625" style="85"/>
    <col min="15617" max="15618" width="66.140625" style="85" customWidth="1"/>
    <col min="15619" max="15872" width="9.140625" style="85"/>
    <col min="15873" max="15874" width="66.140625" style="85" customWidth="1"/>
    <col min="15875" max="16128" width="9.140625" style="85"/>
    <col min="16129" max="16130" width="66.140625" style="85" customWidth="1"/>
    <col min="16131" max="16384" width="9.140625" style="85"/>
  </cols>
  <sheetData>
    <row r="1" spans="1:8" ht="18.75" x14ac:dyDescent="0.25">
      <c r="B1" s="32" t="s">
        <v>66</v>
      </c>
    </row>
    <row r="2" spans="1:8" ht="18.75" x14ac:dyDescent="0.3">
      <c r="B2" s="13" t="s">
        <v>7</v>
      </c>
    </row>
    <row r="3" spans="1:8" ht="18.75" x14ac:dyDescent="0.3">
      <c r="B3" s="13" t="s">
        <v>425</v>
      </c>
    </row>
    <row r="4" spans="1:8" x14ac:dyDescent="0.25">
      <c r="B4" s="34"/>
    </row>
    <row r="5" spans="1:8" ht="18.75" x14ac:dyDescent="0.3">
      <c r="A5" s="430" t="str">
        <f>'1. паспорт местоположение'!A5:C5</f>
        <v>Год раскрытия информации: 2025 год</v>
      </c>
      <c r="B5" s="430"/>
      <c r="C5" s="65"/>
      <c r="D5" s="65"/>
      <c r="E5" s="65"/>
      <c r="F5" s="65"/>
      <c r="G5" s="65"/>
      <c r="H5" s="65"/>
    </row>
    <row r="6" spans="1:8" ht="18.75" x14ac:dyDescent="0.3">
      <c r="A6" s="112"/>
      <c r="B6" s="112"/>
      <c r="C6" s="112"/>
      <c r="D6" s="112"/>
      <c r="E6" s="112"/>
      <c r="F6" s="112"/>
      <c r="G6" s="112"/>
      <c r="H6" s="112"/>
    </row>
    <row r="7" spans="1:8" ht="18.75" x14ac:dyDescent="0.25">
      <c r="A7" s="284" t="s">
        <v>6</v>
      </c>
      <c r="B7" s="284"/>
      <c r="C7" s="111"/>
      <c r="D7" s="111"/>
      <c r="E7" s="111"/>
      <c r="F7" s="111"/>
      <c r="G7" s="111"/>
      <c r="H7" s="111"/>
    </row>
    <row r="8" spans="1:8" ht="18.75" x14ac:dyDescent="0.25">
      <c r="A8" s="111"/>
      <c r="B8" s="111"/>
      <c r="C8" s="111"/>
      <c r="D8" s="111"/>
      <c r="E8" s="111"/>
      <c r="F8" s="111"/>
      <c r="G8" s="111"/>
      <c r="H8" s="111"/>
    </row>
    <row r="9" spans="1:8" x14ac:dyDescent="0.25">
      <c r="A9" s="285" t="str">
        <f>'1. паспорт местоположение'!A9:C9</f>
        <v>АО "Аэропорт Южно-Сахалинск"</v>
      </c>
      <c r="B9" s="285"/>
      <c r="C9" s="109"/>
      <c r="D9" s="109"/>
      <c r="E9" s="109"/>
      <c r="F9" s="109"/>
      <c r="G9" s="109"/>
      <c r="H9" s="109"/>
    </row>
    <row r="10" spans="1:8" x14ac:dyDescent="0.25">
      <c r="A10" s="289" t="s">
        <v>5</v>
      </c>
      <c r="B10" s="289"/>
      <c r="C10" s="110"/>
      <c r="D10" s="110"/>
      <c r="E10" s="110"/>
      <c r="F10" s="110"/>
      <c r="G10" s="110"/>
      <c r="H10" s="110"/>
    </row>
    <row r="11" spans="1:8" ht="18.75" x14ac:dyDescent="0.25">
      <c r="A11" s="240"/>
      <c r="B11" s="240"/>
      <c r="C11" s="111"/>
      <c r="D11" s="111"/>
      <c r="E11" s="111"/>
      <c r="F11" s="111"/>
      <c r="G11" s="111"/>
      <c r="H11" s="111"/>
    </row>
    <row r="12" spans="1:8" ht="30.75" customHeight="1" x14ac:dyDescent="0.25">
      <c r="A12" s="291" t="str">
        <f>'1. паспорт местоположение'!A12:C12</f>
        <v>P_1.1.1</v>
      </c>
      <c r="B12" s="291"/>
      <c r="C12" s="109"/>
      <c r="D12" s="109"/>
      <c r="E12" s="109"/>
      <c r="F12" s="109"/>
      <c r="G12" s="109"/>
      <c r="H12" s="109"/>
    </row>
    <row r="13" spans="1:8" x14ac:dyDescent="0.25">
      <c r="A13" s="289" t="s">
        <v>4</v>
      </c>
      <c r="B13" s="289"/>
      <c r="C13" s="110"/>
      <c r="D13" s="110"/>
      <c r="E13" s="110"/>
      <c r="F13" s="110"/>
      <c r="G13" s="110"/>
      <c r="H13" s="110"/>
    </row>
    <row r="14" spans="1:8" ht="18.75" x14ac:dyDescent="0.25">
      <c r="A14" s="246"/>
      <c r="B14" s="246"/>
      <c r="C14" s="9"/>
      <c r="D14" s="9"/>
      <c r="E14" s="9"/>
      <c r="F14" s="9"/>
      <c r="G14" s="9"/>
      <c r="H14" s="9"/>
    </row>
    <row r="15" spans="1:8" x14ac:dyDescent="0.25">
      <c r="A15" s="285" t="str">
        <f>'1. паспорт местоположение'!A15:C15</f>
        <v>Реконструкция ТП-9, КТПН 2хТМГ-400кВА</v>
      </c>
      <c r="B15" s="285"/>
      <c r="C15" s="109"/>
      <c r="D15" s="109"/>
      <c r="E15" s="109"/>
      <c r="F15" s="109"/>
      <c r="G15" s="109"/>
      <c r="H15" s="109"/>
    </row>
    <row r="16" spans="1:8" x14ac:dyDescent="0.25">
      <c r="A16" s="289" t="s">
        <v>3</v>
      </c>
      <c r="B16" s="289"/>
      <c r="C16" s="110"/>
      <c r="D16" s="110"/>
      <c r="E16" s="110"/>
      <c r="F16" s="110"/>
      <c r="G16" s="110"/>
      <c r="H16" s="110"/>
    </row>
    <row r="17" spans="1:2" x14ac:dyDescent="0.25">
      <c r="B17" s="86"/>
    </row>
    <row r="18" spans="1:2" ht="33.75" customHeight="1" x14ac:dyDescent="0.25">
      <c r="A18" s="428" t="s">
        <v>412</v>
      </c>
      <c r="B18" s="429"/>
    </row>
    <row r="19" spans="1:2" x14ac:dyDescent="0.25">
      <c r="B19" s="34"/>
    </row>
    <row r="20" spans="1:2" ht="16.5" thickBot="1" x14ac:dyDescent="0.3">
      <c r="B20" s="87"/>
    </row>
    <row r="21" spans="1:2" ht="16.5" thickBot="1" x14ac:dyDescent="0.3">
      <c r="A21" s="88" t="s">
        <v>302</v>
      </c>
      <c r="B21" s="247" t="s">
        <v>471</v>
      </c>
    </row>
    <row r="22" spans="1:2" ht="16.5" thickBot="1" x14ac:dyDescent="0.3">
      <c r="A22" s="88" t="s">
        <v>303</v>
      </c>
      <c r="B22" s="244" t="s">
        <v>470</v>
      </c>
    </row>
    <row r="23" spans="1:2" ht="16.5" thickBot="1" x14ac:dyDescent="0.3">
      <c r="A23" s="88" t="s">
        <v>286</v>
      </c>
      <c r="B23" s="245" t="s">
        <v>483</v>
      </c>
    </row>
    <row r="24" spans="1:2" ht="16.5" thickBot="1" x14ac:dyDescent="0.3">
      <c r="A24" s="88" t="s">
        <v>304</v>
      </c>
      <c r="B24" s="431" t="s">
        <v>429</v>
      </c>
    </row>
    <row r="25" spans="1:2" ht="16.5" thickBot="1" x14ac:dyDescent="0.3">
      <c r="A25" s="89" t="s">
        <v>305</v>
      </c>
      <c r="B25" s="247">
        <v>2026</v>
      </c>
    </row>
    <row r="26" spans="1:2" ht="16.5" thickBot="1" x14ac:dyDescent="0.3">
      <c r="A26" s="90" t="s">
        <v>306</v>
      </c>
      <c r="B26" s="432" t="s">
        <v>465</v>
      </c>
    </row>
    <row r="27" spans="1:2" ht="29.25" thickBot="1" x14ac:dyDescent="0.3">
      <c r="A27" s="96" t="s">
        <v>433</v>
      </c>
      <c r="B27" s="431" t="s">
        <v>429</v>
      </c>
    </row>
    <row r="28" spans="1:2" ht="16.5" thickBot="1" x14ac:dyDescent="0.3">
      <c r="A28" s="92" t="s">
        <v>307</v>
      </c>
      <c r="B28" s="431" t="s">
        <v>429</v>
      </c>
    </row>
    <row r="29" spans="1:2" ht="29.25" thickBot="1" x14ac:dyDescent="0.3">
      <c r="A29" s="97" t="s">
        <v>308</v>
      </c>
      <c r="B29" s="431" t="s">
        <v>429</v>
      </c>
    </row>
    <row r="30" spans="1:2" ht="29.25" thickBot="1" x14ac:dyDescent="0.3">
      <c r="A30" s="97" t="s">
        <v>309</v>
      </c>
      <c r="B30" s="431" t="s">
        <v>484</v>
      </c>
    </row>
    <row r="31" spans="1:2" ht="16.5" thickBot="1" x14ac:dyDescent="0.3">
      <c r="A31" s="92" t="s">
        <v>310</v>
      </c>
      <c r="B31" s="431" t="s">
        <v>484</v>
      </c>
    </row>
    <row r="32" spans="1:2" ht="29.25" thickBot="1" x14ac:dyDescent="0.3">
      <c r="A32" s="97" t="s">
        <v>311</v>
      </c>
      <c r="B32" s="431" t="s">
        <v>484</v>
      </c>
    </row>
    <row r="33" spans="1:2" ht="16.5" thickBot="1" x14ac:dyDescent="0.3">
      <c r="A33" s="92" t="s">
        <v>312</v>
      </c>
      <c r="B33" s="431" t="s">
        <v>484</v>
      </c>
    </row>
    <row r="34" spans="1:2" ht="16.5" thickBot="1" x14ac:dyDescent="0.3">
      <c r="A34" s="92" t="s">
        <v>313</v>
      </c>
      <c r="B34" s="431" t="s">
        <v>484</v>
      </c>
    </row>
    <row r="35" spans="1:2" ht="16.5" thickBot="1" x14ac:dyDescent="0.3">
      <c r="A35" s="92" t="s">
        <v>314</v>
      </c>
      <c r="B35" s="431" t="s">
        <v>484</v>
      </c>
    </row>
    <row r="36" spans="1:2" ht="16.5" thickBot="1" x14ac:dyDescent="0.3">
      <c r="A36" s="92" t="s">
        <v>315</v>
      </c>
      <c r="B36" s="431" t="s">
        <v>484</v>
      </c>
    </row>
    <row r="37" spans="1:2" ht="29.25" thickBot="1" x14ac:dyDescent="0.3">
      <c r="A37" s="97" t="s">
        <v>316</v>
      </c>
      <c r="B37" s="431" t="s">
        <v>484</v>
      </c>
    </row>
    <row r="38" spans="1:2" ht="16.5" thickBot="1" x14ac:dyDescent="0.3">
      <c r="A38" s="92" t="s">
        <v>312</v>
      </c>
      <c r="B38" s="431" t="s">
        <v>484</v>
      </c>
    </row>
    <row r="39" spans="1:2" ht="16.5" thickBot="1" x14ac:dyDescent="0.3">
      <c r="A39" s="92" t="s">
        <v>313</v>
      </c>
      <c r="B39" s="431" t="s">
        <v>484</v>
      </c>
    </row>
    <row r="40" spans="1:2" ht="16.5" thickBot="1" x14ac:dyDescent="0.3">
      <c r="A40" s="92" t="s">
        <v>314</v>
      </c>
      <c r="B40" s="431" t="s">
        <v>484</v>
      </c>
    </row>
    <row r="41" spans="1:2" ht="16.5" thickBot="1" x14ac:dyDescent="0.3">
      <c r="A41" s="92" t="s">
        <v>315</v>
      </c>
      <c r="B41" s="431" t="s">
        <v>484</v>
      </c>
    </row>
    <row r="42" spans="1:2" ht="29.25" thickBot="1" x14ac:dyDescent="0.3">
      <c r="A42" s="97" t="s">
        <v>317</v>
      </c>
      <c r="B42" s="431" t="s">
        <v>484</v>
      </c>
    </row>
    <row r="43" spans="1:2" ht="16.5" thickBot="1" x14ac:dyDescent="0.3">
      <c r="A43" s="92" t="s">
        <v>312</v>
      </c>
      <c r="B43" s="431" t="s">
        <v>484</v>
      </c>
    </row>
    <row r="44" spans="1:2" ht="16.5" thickBot="1" x14ac:dyDescent="0.3">
      <c r="A44" s="92" t="s">
        <v>313</v>
      </c>
      <c r="B44" s="431" t="s">
        <v>484</v>
      </c>
    </row>
    <row r="45" spans="1:2" ht="16.5" thickBot="1" x14ac:dyDescent="0.3">
      <c r="A45" s="92" t="s">
        <v>314</v>
      </c>
      <c r="B45" s="431" t="s">
        <v>484</v>
      </c>
    </row>
    <row r="46" spans="1:2" ht="16.5" thickBot="1" x14ac:dyDescent="0.3">
      <c r="A46" s="92" t="s">
        <v>315</v>
      </c>
      <c r="B46" s="431" t="s">
        <v>484</v>
      </c>
    </row>
    <row r="47" spans="1:2" ht="29.25" thickBot="1" x14ac:dyDescent="0.3">
      <c r="A47" s="91" t="s">
        <v>318</v>
      </c>
      <c r="B47" s="431" t="s">
        <v>484</v>
      </c>
    </row>
    <row r="48" spans="1:2" ht="16.5" thickBot="1" x14ac:dyDescent="0.3">
      <c r="A48" s="93" t="s">
        <v>310</v>
      </c>
      <c r="B48" s="431" t="s">
        <v>484</v>
      </c>
    </row>
    <row r="49" spans="1:2" ht="16.5" thickBot="1" x14ac:dyDescent="0.3">
      <c r="A49" s="93" t="s">
        <v>319</v>
      </c>
      <c r="B49" s="431" t="s">
        <v>484</v>
      </c>
    </row>
    <row r="50" spans="1:2" ht="16.5" thickBot="1" x14ac:dyDescent="0.3">
      <c r="A50" s="93" t="s">
        <v>320</v>
      </c>
      <c r="B50" s="431" t="s">
        <v>484</v>
      </c>
    </row>
    <row r="51" spans="1:2" ht="16.5" thickBot="1" x14ac:dyDescent="0.3">
      <c r="A51" s="93" t="s">
        <v>321</v>
      </c>
      <c r="B51" s="431" t="s">
        <v>484</v>
      </c>
    </row>
    <row r="52" spans="1:2" ht="16.5" thickBot="1" x14ac:dyDescent="0.3">
      <c r="A52" s="89" t="s">
        <v>322</v>
      </c>
      <c r="B52" s="431" t="s">
        <v>484</v>
      </c>
    </row>
    <row r="53" spans="1:2" ht="16.5" thickBot="1" x14ac:dyDescent="0.3">
      <c r="A53" s="89" t="s">
        <v>323</v>
      </c>
      <c r="B53" s="431" t="s">
        <v>429</v>
      </c>
    </row>
    <row r="54" spans="1:2" ht="16.5" thickBot="1" x14ac:dyDescent="0.3">
      <c r="A54" s="89" t="s">
        <v>324</v>
      </c>
      <c r="B54" s="431" t="s">
        <v>484</v>
      </c>
    </row>
    <row r="55" spans="1:2" ht="16.5" thickBot="1" x14ac:dyDescent="0.3">
      <c r="A55" s="90" t="s">
        <v>325</v>
      </c>
      <c r="B55" s="431" t="s">
        <v>484</v>
      </c>
    </row>
    <row r="56" spans="1:2" ht="15.75" customHeight="1" x14ac:dyDescent="0.25">
      <c r="A56" s="91" t="s">
        <v>326</v>
      </c>
      <c r="B56" s="433" t="s">
        <v>429</v>
      </c>
    </row>
    <row r="57" spans="1:2" x14ac:dyDescent="0.25">
      <c r="A57" s="94" t="s">
        <v>327</v>
      </c>
      <c r="B57" s="434"/>
    </row>
    <row r="58" spans="1:2" x14ac:dyDescent="0.25">
      <c r="A58" s="94" t="s">
        <v>328</v>
      </c>
      <c r="B58" s="434"/>
    </row>
    <row r="59" spans="1:2" x14ac:dyDescent="0.25">
      <c r="A59" s="94" t="s">
        <v>329</v>
      </c>
      <c r="B59" s="434"/>
    </row>
    <row r="60" spans="1:2" x14ac:dyDescent="0.25">
      <c r="A60" s="94" t="s">
        <v>330</v>
      </c>
      <c r="B60" s="434"/>
    </row>
    <row r="61" spans="1:2" ht="16.5" thickBot="1" x14ac:dyDescent="0.3">
      <c r="A61" s="95" t="s">
        <v>331</v>
      </c>
      <c r="B61" s="435"/>
    </row>
    <row r="62" spans="1:2" ht="30.75" thickBot="1" x14ac:dyDescent="0.3">
      <c r="A62" s="93" t="s">
        <v>332</v>
      </c>
      <c r="B62" s="431" t="s">
        <v>484</v>
      </c>
    </row>
    <row r="63" spans="1:2" ht="29.25" thickBot="1" x14ac:dyDescent="0.3">
      <c r="A63" s="89" t="s">
        <v>333</v>
      </c>
      <c r="B63" s="431" t="s">
        <v>484</v>
      </c>
    </row>
    <row r="64" spans="1:2" ht="16.5" thickBot="1" x14ac:dyDescent="0.3">
      <c r="A64" s="93" t="s">
        <v>310</v>
      </c>
      <c r="B64" s="431" t="s">
        <v>484</v>
      </c>
    </row>
    <row r="65" spans="1:2" ht="16.5" thickBot="1" x14ac:dyDescent="0.3">
      <c r="A65" s="93" t="s">
        <v>334</v>
      </c>
      <c r="B65" s="431" t="s">
        <v>484</v>
      </c>
    </row>
    <row r="66" spans="1:2" ht="16.5" thickBot="1" x14ac:dyDescent="0.3">
      <c r="A66" s="93" t="s">
        <v>335</v>
      </c>
      <c r="B66" s="431" t="s">
        <v>484</v>
      </c>
    </row>
    <row r="67" spans="1:2" ht="30.75" thickBot="1" x14ac:dyDescent="0.3">
      <c r="A67" s="98" t="s">
        <v>336</v>
      </c>
      <c r="B67" s="436" t="s">
        <v>485</v>
      </c>
    </row>
    <row r="68" spans="1:2" ht="16.5" thickBot="1" x14ac:dyDescent="0.3">
      <c r="A68" s="89" t="s">
        <v>337</v>
      </c>
      <c r="B68" s="437" t="s">
        <v>484</v>
      </c>
    </row>
    <row r="69" spans="1:2" ht="16.5" thickBot="1" x14ac:dyDescent="0.3">
      <c r="A69" s="94" t="s">
        <v>338</v>
      </c>
      <c r="B69" s="437" t="s">
        <v>484</v>
      </c>
    </row>
    <row r="70" spans="1:2" ht="16.5" thickBot="1" x14ac:dyDescent="0.3">
      <c r="A70" s="94" t="s">
        <v>339</v>
      </c>
      <c r="B70" s="437" t="s">
        <v>484</v>
      </c>
    </row>
    <row r="71" spans="1:2" ht="16.5" thickBot="1" x14ac:dyDescent="0.3">
      <c r="A71" s="94" t="s">
        <v>340</v>
      </c>
      <c r="B71" s="437" t="s">
        <v>484</v>
      </c>
    </row>
    <row r="72" spans="1:2" ht="45.75" thickBot="1" x14ac:dyDescent="0.3">
      <c r="A72" s="99" t="s">
        <v>341</v>
      </c>
      <c r="B72" s="438" t="s">
        <v>486</v>
      </c>
    </row>
    <row r="73" spans="1:2" ht="28.5" customHeight="1" x14ac:dyDescent="0.25">
      <c r="A73" s="91" t="s">
        <v>342</v>
      </c>
      <c r="B73" s="439" t="s">
        <v>487</v>
      </c>
    </row>
    <row r="74" spans="1:2" x14ac:dyDescent="0.25">
      <c r="A74" s="94" t="s">
        <v>343</v>
      </c>
      <c r="B74" s="440"/>
    </row>
    <row r="75" spans="1:2" x14ac:dyDescent="0.25">
      <c r="A75" s="94" t="s">
        <v>344</v>
      </c>
      <c r="B75" s="440"/>
    </row>
    <row r="76" spans="1:2" x14ac:dyDescent="0.25">
      <c r="A76" s="94" t="s">
        <v>345</v>
      </c>
      <c r="B76" s="440"/>
    </row>
    <row r="77" spans="1:2" x14ac:dyDescent="0.25">
      <c r="A77" s="94" t="s">
        <v>346</v>
      </c>
      <c r="B77" s="440"/>
    </row>
    <row r="78" spans="1:2" ht="16.5" thickBot="1" x14ac:dyDescent="0.3">
      <c r="A78" s="100" t="s">
        <v>347</v>
      </c>
      <c r="B78" s="441"/>
    </row>
    <row r="81" spans="1:2" x14ac:dyDescent="0.25">
      <c r="A81" s="101"/>
      <c r="B81" s="102"/>
    </row>
    <row r="82" spans="1:2" x14ac:dyDescent="0.25">
      <c r="B82" s="103"/>
    </row>
    <row r="83" spans="1:2" x14ac:dyDescent="0.25">
      <c r="B83" s="1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topLeftCell="A4" zoomScale="85" zoomScaleNormal="85"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66</v>
      </c>
    </row>
    <row r="2" spans="1:28" s="10" customFormat="1" ht="18.75" customHeight="1" x14ac:dyDescent="0.3">
      <c r="A2" s="16"/>
      <c r="S2" s="13" t="s">
        <v>7</v>
      </c>
    </row>
    <row r="3" spans="1:28" s="10" customFormat="1" ht="30" x14ac:dyDescent="0.4">
      <c r="B3" s="170"/>
      <c r="C3" s="170"/>
      <c r="S3" s="13" t="s">
        <v>65</v>
      </c>
    </row>
    <row r="4" spans="1:28" s="10" customFormat="1" ht="18.75" customHeight="1" x14ac:dyDescent="0.2">
      <c r="A4" s="283" t="str">
        <f>'1. паспорт местоположение'!A5:C5</f>
        <v>Год раскрытия информации: 2025 год</v>
      </c>
      <c r="B4" s="283"/>
      <c r="C4" s="283"/>
      <c r="D4" s="283"/>
      <c r="E4" s="283"/>
      <c r="F4" s="283"/>
      <c r="G4" s="283"/>
      <c r="H4" s="283"/>
      <c r="I4" s="283"/>
      <c r="J4" s="283"/>
      <c r="K4" s="283"/>
      <c r="L4" s="283"/>
      <c r="M4" s="283"/>
      <c r="N4" s="283"/>
      <c r="O4" s="283"/>
      <c r="P4" s="283"/>
      <c r="Q4" s="283"/>
      <c r="R4" s="283"/>
      <c r="S4" s="283"/>
    </row>
    <row r="5" spans="1:28" s="10" customFormat="1" ht="15.75" x14ac:dyDescent="0.2">
      <c r="A5" s="15"/>
    </row>
    <row r="6" spans="1:28" s="10" customFormat="1" ht="18.75" x14ac:dyDescent="0.2">
      <c r="A6" s="284" t="s">
        <v>6</v>
      </c>
      <c r="B6" s="284"/>
      <c r="C6" s="284"/>
      <c r="D6" s="284"/>
      <c r="E6" s="284"/>
      <c r="F6" s="284"/>
      <c r="G6" s="284"/>
      <c r="H6" s="284"/>
      <c r="I6" s="284"/>
      <c r="J6" s="284"/>
      <c r="K6" s="284"/>
      <c r="L6" s="284"/>
      <c r="M6" s="284"/>
      <c r="N6" s="284"/>
      <c r="O6" s="284"/>
      <c r="P6" s="284"/>
      <c r="Q6" s="284"/>
      <c r="R6" s="284"/>
      <c r="S6" s="284"/>
      <c r="T6" s="11"/>
      <c r="U6" s="11"/>
      <c r="V6" s="11"/>
      <c r="W6" s="11"/>
      <c r="X6" s="11"/>
      <c r="Y6" s="11"/>
      <c r="Z6" s="11"/>
      <c r="AA6" s="11"/>
      <c r="AB6" s="11"/>
    </row>
    <row r="7" spans="1:28" s="10" customFormat="1" ht="18.75" x14ac:dyDescent="0.2">
      <c r="A7" s="284"/>
      <c r="B7" s="284"/>
      <c r="C7" s="284"/>
      <c r="D7" s="284"/>
      <c r="E7" s="284"/>
      <c r="F7" s="284"/>
      <c r="G7" s="284"/>
      <c r="H7" s="284"/>
      <c r="I7" s="284"/>
      <c r="J7" s="284"/>
      <c r="K7" s="284"/>
      <c r="L7" s="284"/>
      <c r="M7" s="284"/>
      <c r="N7" s="284"/>
      <c r="O7" s="284"/>
      <c r="P7" s="284"/>
      <c r="Q7" s="284"/>
      <c r="R7" s="284"/>
      <c r="S7" s="284"/>
      <c r="T7" s="11"/>
      <c r="U7" s="11"/>
      <c r="V7" s="11"/>
      <c r="W7" s="11"/>
      <c r="X7" s="11"/>
      <c r="Y7" s="11"/>
      <c r="Z7" s="11"/>
      <c r="AA7" s="11"/>
      <c r="AB7" s="11"/>
    </row>
    <row r="8" spans="1:28" s="10" customFormat="1" ht="18.75" x14ac:dyDescent="0.2">
      <c r="A8" s="285"/>
      <c r="B8" s="285"/>
      <c r="C8" s="285"/>
      <c r="D8" s="285"/>
      <c r="E8" s="285"/>
      <c r="F8" s="285"/>
      <c r="G8" s="285"/>
      <c r="H8" s="285"/>
      <c r="I8" s="285"/>
      <c r="J8" s="285"/>
      <c r="K8" s="285"/>
      <c r="L8" s="285"/>
      <c r="M8" s="285"/>
      <c r="N8" s="285"/>
      <c r="O8" s="285"/>
      <c r="P8" s="285"/>
      <c r="Q8" s="285"/>
      <c r="R8" s="285"/>
      <c r="S8" s="285"/>
      <c r="T8" s="11"/>
      <c r="U8" s="11"/>
      <c r="V8" s="11"/>
      <c r="W8" s="11"/>
      <c r="X8" s="11"/>
      <c r="Y8" s="11"/>
      <c r="Z8" s="11"/>
      <c r="AA8" s="11"/>
      <c r="AB8" s="11"/>
    </row>
    <row r="9" spans="1:28" s="10" customFormat="1" ht="18.75" x14ac:dyDescent="0.2">
      <c r="A9" s="289" t="s">
        <v>5</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10" customFormat="1" ht="18.75" x14ac:dyDescent="0.2">
      <c r="A10" s="290"/>
      <c r="B10" s="290"/>
      <c r="C10" s="290"/>
      <c r="D10" s="290"/>
      <c r="E10" s="290"/>
      <c r="F10" s="290"/>
      <c r="G10" s="290"/>
      <c r="H10" s="290"/>
      <c r="I10" s="290"/>
      <c r="J10" s="290"/>
      <c r="K10" s="290"/>
      <c r="L10" s="290"/>
      <c r="M10" s="290"/>
      <c r="N10" s="290"/>
      <c r="O10" s="290"/>
      <c r="P10" s="290"/>
      <c r="Q10" s="290"/>
      <c r="R10" s="290"/>
      <c r="S10" s="290"/>
      <c r="T10" s="11"/>
      <c r="U10" s="11"/>
      <c r="V10" s="11"/>
      <c r="W10" s="11"/>
      <c r="X10" s="11"/>
      <c r="Y10" s="11"/>
      <c r="Z10" s="11"/>
      <c r="AA10" s="11"/>
      <c r="AB10" s="11"/>
    </row>
    <row r="11" spans="1:28" s="10" customFormat="1" ht="18.75" x14ac:dyDescent="0.2">
      <c r="A11" s="291" t="str">
        <f>'1. паспорт местоположение'!A12:C12</f>
        <v>P_1.1.1</v>
      </c>
      <c r="B11" s="291"/>
      <c r="C11" s="291"/>
      <c r="D11" s="291"/>
      <c r="E11" s="291"/>
      <c r="F11" s="291"/>
      <c r="G11" s="291"/>
      <c r="H11" s="291"/>
      <c r="I11" s="291"/>
      <c r="J11" s="291"/>
      <c r="K11" s="291"/>
      <c r="L11" s="291"/>
      <c r="M11" s="291"/>
      <c r="N11" s="291"/>
      <c r="O11" s="291"/>
      <c r="P11" s="291"/>
      <c r="Q11" s="291"/>
      <c r="R11" s="291"/>
      <c r="S11" s="291"/>
      <c r="T11" s="11"/>
      <c r="U11" s="11"/>
      <c r="V11" s="11"/>
      <c r="W11" s="11"/>
      <c r="X11" s="11"/>
      <c r="Y11" s="11"/>
      <c r="Z11" s="11"/>
      <c r="AA11" s="11"/>
      <c r="AB11" s="11"/>
    </row>
    <row r="12" spans="1:28" s="10" customFormat="1" ht="18.75" x14ac:dyDescent="0.2">
      <c r="A12" s="289" t="s">
        <v>4</v>
      </c>
      <c r="B12" s="289"/>
      <c r="C12" s="289"/>
      <c r="D12" s="289"/>
      <c r="E12" s="289"/>
      <c r="F12" s="289"/>
      <c r="G12" s="289"/>
      <c r="H12" s="289"/>
      <c r="I12" s="289"/>
      <c r="J12" s="289"/>
      <c r="K12" s="289"/>
      <c r="L12" s="289"/>
      <c r="M12" s="289"/>
      <c r="N12" s="289"/>
      <c r="O12" s="289"/>
      <c r="P12" s="289"/>
      <c r="Q12" s="289"/>
      <c r="R12" s="289"/>
      <c r="S12" s="289"/>
      <c r="T12" s="11"/>
      <c r="U12" s="11"/>
      <c r="V12" s="11"/>
      <c r="W12" s="11"/>
      <c r="X12" s="11"/>
      <c r="Y12" s="11"/>
      <c r="Z12" s="11"/>
      <c r="AA12" s="11"/>
      <c r="AB12" s="11"/>
    </row>
    <row r="13" spans="1:28" s="7" customFormat="1" ht="15.75" customHeight="1" x14ac:dyDescent="0.2">
      <c r="A13" s="292"/>
      <c r="B13" s="292"/>
      <c r="C13" s="292"/>
      <c r="D13" s="292"/>
      <c r="E13" s="292"/>
      <c r="F13" s="292"/>
      <c r="G13" s="292"/>
      <c r="H13" s="292"/>
      <c r="I13" s="292"/>
      <c r="J13" s="292"/>
      <c r="K13" s="292"/>
      <c r="L13" s="292"/>
      <c r="M13" s="292"/>
      <c r="N13" s="292"/>
      <c r="O13" s="292"/>
      <c r="P13" s="292"/>
      <c r="Q13" s="292"/>
      <c r="R13" s="292"/>
      <c r="S13" s="292"/>
      <c r="T13" s="8"/>
      <c r="U13" s="8"/>
      <c r="V13" s="8"/>
      <c r="W13" s="8"/>
      <c r="X13" s="8"/>
      <c r="Y13" s="8"/>
      <c r="Z13" s="8"/>
      <c r="AA13" s="8"/>
      <c r="AB13" s="8"/>
    </row>
    <row r="14" spans="1:28" s="2" customFormat="1" ht="15.75" x14ac:dyDescent="0.2">
      <c r="A14" s="285" t="str">
        <f>'1. паспорт местоположение'!A15:C15</f>
        <v>Реконструкция ТП-9, КТПН 2хТМГ-400кВА</v>
      </c>
      <c r="B14" s="285"/>
      <c r="C14" s="285"/>
      <c r="D14" s="285"/>
      <c r="E14" s="285"/>
      <c r="F14" s="285"/>
      <c r="G14" s="285"/>
      <c r="H14" s="285"/>
      <c r="I14" s="285"/>
      <c r="J14" s="285"/>
      <c r="K14" s="285"/>
      <c r="L14" s="285"/>
      <c r="M14" s="285"/>
      <c r="N14" s="285"/>
      <c r="O14" s="285"/>
      <c r="P14" s="285"/>
      <c r="Q14" s="285"/>
      <c r="R14" s="285"/>
      <c r="S14" s="285"/>
      <c r="T14" s="6"/>
      <c r="U14" s="6"/>
      <c r="V14" s="6"/>
      <c r="W14" s="6"/>
      <c r="X14" s="6"/>
      <c r="Y14" s="6"/>
      <c r="Z14" s="6"/>
      <c r="AA14" s="6"/>
      <c r="AB14" s="6"/>
    </row>
    <row r="15" spans="1:28" s="2" customFormat="1" ht="15" customHeight="1" x14ac:dyDescent="0.2">
      <c r="A15" s="289" t="s">
        <v>3</v>
      </c>
      <c r="B15" s="289"/>
      <c r="C15" s="289"/>
      <c r="D15" s="289"/>
      <c r="E15" s="289"/>
      <c r="F15" s="289"/>
      <c r="G15" s="289"/>
      <c r="H15" s="289"/>
      <c r="I15" s="289"/>
      <c r="J15" s="289"/>
      <c r="K15" s="289"/>
      <c r="L15" s="289"/>
      <c r="M15" s="289"/>
      <c r="N15" s="289"/>
      <c r="O15" s="289"/>
      <c r="P15" s="289"/>
      <c r="Q15" s="289"/>
      <c r="R15" s="289"/>
      <c r="S15" s="289"/>
      <c r="T15" s="4"/>
      <c r="U15" s="4"/>
      <c r="V15" s="4"/>
      <c r="W15" s="4"/>
      <c r="X15" s="4"/>
      <c r="Y15" s="4"/>
      <c r="Z15" s="4"/>
      <c r="AA15" s="4"/>
      <c r="AB15" s="4"/>
    </row>
    <row r="16" spans="1:28" s="2" customFormat="1" ht="15" customHeight="1" x14ac:dyDescent="0.2">
      <c r="A16" s="293"/>
      <c r="B16" s="293"/>
      <c r="C16" s="293"/>
      <c r="D16" s="293"/>
      <c r="E16" s="293"/>
      <c r="F16" s="293"/>
      <c r="G16" s="293"/>
      <c r="H16" s="293"/>
      <c r="I16" s="293"/>
      <c r="J16" s="293"/>
      <c r="K16" s="293"/>
      <c r="L16" s="293"/>
      <c r="M16" s="293"/>
      <c r="N16" s="293"/>
      <c r="O16" s="293"/>
      <c r="P16" s="293"/>
      <c r="Q16" s="293"/>
      <c r="R16" s="293"/>
      <c r="S16" s="293"/>
      <c r="T16" s="3"/>
      <c r="U16" s="3"/>
      <c r="V16" s="3"/>
      <c r="W16" s="3"/>
      <c r="X16" s="3"/>
      <c r="Y16" s="3"/>
    </row>
    <row r="17" spans="1:28" s="2" customFormat="1" ht="45.75" customHeight="1" x14ac:dyDescent="0.2">
      <c r="A17" s="294" t="s">
        <v>388</v>
      </c>
      <c r="B17" s="294"/>
      <c r="C17" s="294"/>
      <c r="D17" s="294"/>
      <c r="E17" s="294"/>
      <c r="F17" s="294"/>
      <c r="G17" s="294"/>
      <c r="H17" s="294"/>
      <c r="I17" s="294"/>
      <c r="J17" s="294"/>
      <c r="K17" s="294"/>
      <c r="L17" s="294"/>
      <c r="M17" s="294"/>
      <c r="N17" s="294"/>
      <c r="O17" s="294"/>
      <c r="P17" s="294"/>
      <c r="Q17" s="294"/>
      <c r="R17" s="294"/>
      <c r="S17" s="294"/>
      <c r="T17" s="5"/>
      <c r="U17" s="5"/>
      <c r="V17" s="5"/>
      <c r="W17" s="5"/>
      <c r="X17" s="5"/>
      <c r="Y17" s="5"/>
      <c r="Z17" s="5"/>
      <c r="AA17" s="5"/>
      <c r="AB17" s="5"/>
    </row>
    <row r="18" spans="1:28" s="2"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3"/>
      <c r="U18" s="3"/>
      <c r="V18" s="3"/>
      <c r="W18" s="3"/>
      <c r="X18" s="3"/>
      <c r="Y18" s="3"/>
    </row>
    <row r="19" spans="1:28" s="2" customFormat="1" ht="54" customHeight="1" x14ac:dyDescent="0.2">
      <c r="A19" s="282" t="s">
        <v>2</v>
      </c>
      <c r="B19" s="282" t="s">
        <v>94</v>
      </c>
      <c r="C19" s="286" t="s">
        <v>301</v>
      </c>
      <c r="D19" s="282" t="s">
        <v>300</v>
      </c>
      <c r="E19" s="282" t="s">
        <v>93</v>
      </c>
      <c r="F19" s="282" t="s">
        <v>92</v>
      </c>
      <c r="G19" s="282" t="s">
        <v>296</v>
      </c>
      <c r="H19" s="282" t="s">
        <v>91</v>
      </c>
      <c r="I19" s="282" t="s">
        <v>90</v>
      </c>
      <c r="J19" s="282" t="s">
        <v>89</v>
      </c>
      <c r="K19" s="282" t="s">
        <v>88</v>
      </c>
      <c r="L19" s="282" t="s">
        <v>87</v>
      </c>
      <c r="M19" s="282" t="s">
        <v>86</v>
      </c>
      <c r="N19" s="282" t="s">
        <v>85</v>
      </c>
      <c r="O19" s="282" t="s">
        <v>84</v>
      </c>
      <c r="P19" s="282" t="s">
        <v>83</v>
      </c>
      <c r="Q19" s="282" t="s">
        <v>299</v>
      </c>
      <c r="R19" s="282"/>
      <c r="S19" s="288" t="s">
        <v>382</v>
      </c>
      <c r="T19" s="3"/>
      <c r="U19" s="3"/>
      <c r="V19" s="3"/>
      <c r="W19" s="3"/>
      <c r="X19" s="3"/>
      <c r="Y19" s="3"/>
    </row>
    <row r="20" spans="1:28" s="2" customFormat="1" ht="180.75" customHeight="1" x14ac:dyDescent="0.2">
      <c r="A20" s="282"/>
      <c r="B20" s="282"/>
      <c r="C20" s="287"/>
      <c r="D20" s="282"/>
      <c r="E20" s="282"/>
      <c r="F20" s="282"/>
      <c r="G20" s="282"/>
      <c r="H20" s="282"/>
      <c r="I20" s="282"/>
      <c r="J20" s="282"/>
      <c r="K20" s="282"/>
      <c r="L20" s="282"/>
      <c r="M20" s="282"/>
      <c r="N20" s="282"/>
      <c r="O20" s="282"/>
      <c r="P20" s="282"/>
      <c r="Q20" s="141" t="s">
        <v>297</v>
      </c>
      <c r="R20" s="33" t="s">
        <v>298</v>
      </c>
      <c r="S20" s="288"/>
      <c r="T20" s="26"/>
      <c r="U20" s="26"/>
      <c r="V20" s="26"/>
      <c r="W20" s="26"/>
      <c r="X20" s="26"/>
      <c r="Y20" s="26"/>
      <c r="Z20" s="25"/>
      <c r="AA20" s="25"/>
      <c r="AB20" s="25"/>
    </row>
    <row r="21" spans="1:28" s="2" customFormat="1" ht="18.75" x14ac:dyDescent="0.2">
      <c r="A21" s="141">
        <v>1</v>
      </c>
      <c r="B21" s="142">
        <v>2</v>
      </c>
      <c r="C21" s="141">
        <v>3</v>
      </c>
      <c r="D21" s="142">
        <v>4</v>
      </c>
      <c r="E21" s="141">
        <v>5</v>
      </c>
      <c r="F21" s="142">
        <v>6</v>
      </c>
      <c r="G21" s="141">
        <v>7</v>
      </c>
      <c r="H21" s="142">
        <v>8</v>
      </c>
      <c r="I21" s="141">
        <v>9</v>
      </c>
      <c r="J21" s="142">
        <v>10</v>
      </c>
      <c r="K21" s="141">
        <v>11</v>
      </c>
      <c r="L21" s="142">
        <v>12</v>
      </c>
      <c r="M21" s="141">
        <v>13</v>
      </c>
      <c r="N21" s="142">
        <v>14</v>
      </c>
      <c r="O21" s="141">
        <v>15</v>
      </c>
      <c r="P21" s="142">
        <v>16</v>
      </c>
      <c r="Q21" s="141">
        <v>17</v>
      </c>
      <c r="R21" s="142">
        <v>18</v>
      </c>
      <c r="S21" s="141">
        <v>19</v>
      </c>
      <c r="T21" s="26"/>
      <c r="U21" s="26"/>
      <c r="V21" s="26"/>
      <c r="W21" s="26"/>
      <c r="X21" s="26"/>
      <c r="Y21" s="26"/>
      <c r="Z21" s="25"/>
      <c r="AA21" s="25"/>
      <c r="AB21" s="25"/>
    </row>
    <row r="22" spans="1:28" s="2" customFormat="1" ht="31.5" x14ac:dyDescent="0.2">
      <c r="A22" s="164">
        <v>1</v>
      </c>
      <c r="B22" s="164" t="s">
        <v>428</v>
      </c>
      <c r="C22" s="164" t="s">
        <v>428</v>
      </c>
      <c r="D22" s="164" t="s">
        <v>428</v>
      </c>
      <c r="E22" s="164" t="s">
        <v>438</v>
      </c>
      <c r="F22" s="164" t="s">
        <v>436</v>
      </c>
      <c r="G22" s="164" t="s">
        <v>437</v>
      </c>
      <c r="H22" s="164">
        <v>0.26</v>
      </c>
      <c r="I22" s="164">
        <v>0.26</v>
      </c>
      <c r="J22" s="164">
        <v>0.8</v>
      </c>
      <c r="K22" s="164">
        <v>10</v>
      </c>
      <c r="L22" s="164">
        <v>2</v>
      </c>
      <c r="M22" s="164">
        <v>0.8</v>
      </c>
      <c r="N22" s="164">
        <v>2</v>
      </c>
      <c r="O22" s="164" t="s">
        <v>428</v>
      </c>
      <c r="P22" s="164" t="s">
        <v>428</v>
      </c>
      <c r="Q22" s="164" t="s">
        <v>428</v>
      </c>
      <c r="R22" s="164" t="s">
        <v>428</v>
      </c>
      <c r="S22" s="164" t="s">
        <v>428</v>
      </c>
      <c r="T22" s="26"/>
      <c r="U22" s="26"/>
      <c r="V22" s="26"/>
      <c r="W22" s="26"/>
      <c r="X22" s="26"/>
      <c r="Y22" s="26"/>
      <c r="Z22" s="25"/>
      <c r="AA22" s="25"/>
      <c r="AB22" s="25"/>
    </row>
    <row r="23" spans="1:28" x14ac:dyDescent="0.25">
      <c r="A23" s="154"/>
      <c r="B23" s="154"/>
      <c r="C23" s="154"/>
      <c r="D23" s="154"/>
      <c r="E23" s="154"/>
      <c r="F23" s="154"/>
      <c r="G23" s="154"/>
      <c r="H23" s="154"/>
      <c r="I23" s="154"/>
      <c r="J23" s="154"/>
      <c r="K23" s="154"/>
      <c r="L23" s="154"/>
      <c r="M23" s="154"/>
      <c r="N23" s="154"/>
      <c r="O23" s="154"/>
      <c r="P23" s="154"/>
      <c r="Q23" s="154"/>
      <c r="R23" s="154"/>
      <c r="S23" s="154"/>
      <c r="T23" s="21"/>
      <c r="U23" s="21"/>
      <c r="V23" s="21"/>
      <c r="W23" s="21"/>
      <c r="X23" s="21"/>
      <c r="Y23" s="21"/>
      <c r="Z23" s="21"/>
      <c r="AA23" s="21"/>
      <c r="AB23" s="21"/>
    </row>
    <row r="24" spans="1:28" x14ac:dyDescent="0.25">
      <c r="A24" s="154"/>
      <c r="B24" s="154"/>
      <c r="C24" s="154"/>
      <c r="D24" s="154"/>
      <c r="E24" s="154"/>
      <c r="F24" s="154"/>
      <c r="G24" s="154"/>
      <c r="H24" s="154"/>
      <c r="I24" s="154"/>
      <c r="J24" s="154"/>
      <c r="K24" s="154"/>
      <c r="L24" s="154"/>
      <c r="M24" s="154"/>
      <c r="N24" s="154"/>
      <c r="O24" s="154"/>
      <c r="P24" s="154"/>
      <c r="Q24" s="154"/>
      <c r="R24" s="154"/>
      <c r="S24" s="154"/>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topLeftCell="A13" zoomScale="85" zoomScaleNormal="85" workbookViewId="0">
      <selection activeCell="A10" sqref="A10:T10"/>
    </sheetView>
  </sheetViews>
  <sheetFormatPr defaultColWidth="10.7109375" defaultRowHeight="15.75" x14ac:dyDescent="0.25"/>
  <cols>
    <col min="1" max="1" width="9.5703125" style="36" customWidth="1"/>
    <col min="2" max="3" width="11.5703125" style="36" customWidth="1"/>
    <col min="4" max="4" width="18.28515625" style="36" customWidth="1"/>
    <col min="5" max="6" width="23.7109375" style="36" customWidth="1"/>
    <col min="7" max="8" width="8.7109375" style="36" customWidth="1"/>
    <col min="9" max="9" width="7.28515625" style="36" customWidth="1"/>
    <col min="10" max="10" width="9.28515625" style="36" customWidth="1"/>
    <col min="11" max="11" width="10.28515625" style="36" customWidth="1"/>
    <col min="12" max="13" width="8.7109375" style="36" customWidth="1"/>
    <col min="14" max="14" width="10.85546875" style="36" customWidth="1"/>
    <col min="15" max="15" width="11.14062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2"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83" t="str">
        <f>'1. паспорт местоположение'!A5:C5</f>
        <v>Год раскрытия информации: 2025 год</v>
      </c>
      <c r="B6" s="283"/>
      <c r="C6" s="283"/>
      <c r="D6" s="283"/>
      <c r="E6" s="283"/>
      <c r="F6" s="283"/>
      <c r="G6" s="283"/>
      <c r="H6" s="283"/>
      <c r="I6" s="283"/>
      <c r="J6" s="283"/>
      <c r="K6" s="283"/>
      <c r="L6" s="283"/>
      <c r="M6" s="283"/>
      <c r="N6" s="283"/>
      <c r="O6" s="283"/>
      <c r="P6" s="283"/>
      <c r="Q6" s="283"/>
      <c r="R6" s="283"/>
      <c r="S6" s="283"/>
      <c r="T6" s="283"/>
    </row>
    <row r="7" spans="1:20" s="10" customFormat="1" x14ac:dyDescent="0.2">
      <c r="A7" s="15"/>
      <c r="H7" s="14"/>
    </row>
    <row r="8" spans="1:20" s="10" customFormat="1" ht="18.75" x14ac:dyDescent="0.2">
      <c r="A8" s="284" t="s">
        <v>6</v>
      </c>
      <c r="B8" s="284"/>
      <c r="C8" s="284"/>
      <c r="D8" s="284"/>
      <c r="E8" s="284"/>
      <c r="F8" s="284"/>
      <c r="G8" s="284"/>
      <c r="H8" s="284"/>
      <c r="I8" s="284"/>
      <c r="J8" s="284"/>
      <c r="K8" s="284"/>
      <c r="L8" s="284"/>
      <c r="M8" s="284"/>
      <c r="N8" s="284"/>
      <c r="O8" s="284"/>
      <c r="P8" s="284"/>
      <c r="Q8" s="284"/>
      <c r="R8" s="284"/>
      <c r="S8" s="284"/>
      <c r="T8" s="284"/>
    </row>
    <row r="9" spans="1:20" s="10"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10" customFormat="1" ht="18.75" customHeight="1" x14ac:dyDescent="0.2">
      <c r="A10" s="285" t="s">
        <v>441</v>
      </c>
      <c r="B10" s="285"/>
      <c r="C10" s="285"/>
      <c r="D10" s="285"/>
      <c r="E10" s="285"/>
      <c r="F10" s="285"/>
      <c r="G10" s="285"/>
      <c r="H10" s="285"/>
      <c r="I10" s="285"/>
      <c r="J10" s="285"/>
      <c r="K10" s="285"/>
      <c r="L10" s="285"/>
      <c r="M10" s="285"/>
      <c r="N10" s="285"/>
      <c r="O10" s="285"/>
      <c r="P10" s="285"/>
      <c r="Q10" s="285"/>
      <c r="R10" s="285"/>
      <c r="S10" s="285"/>
      <c r="T10" s="285"/>
    </row>
    <row r="11" spans="1:20" s="10" customFormat="1" ht="18.75" customHeight="1" x14ac:dyDescent="0.2">
      <c r="A11" s="289" t="s">
        <v>5</v>
      </c>
      <c r="B11" s="289"/>
      <c r="C11" s="289"/>
      <c r="D11" s="289"/>
      <c r="E11" s="289"/>
      <c r="F11" s="289"/>
      <c r="G11" s="289"/>
      <c r="H11" s="289"/>
      <c r="I11" s="289"/>
      <c r="J11" s="289"/>
      <c r="K11" s="289"/>
      <c r="L11" s="289"/>
      <c r="M11" s="289"/>
      <c r="N11" s="289"/>
      <c r="O11" s="289"/>
      <c r="P11" s="289"/>
      <c r="Q11" s="289"/>
      <c r="R11" s="289"/>
      <c r="S11" s="289"/>
      <c r="T11" s="289"/>
    </row>
    <row r="12" spans="1:20" s="10" customFormat="1" x14ac:dyDescent="0.2">
      <c r="A12" s="290"/>
      <c r="B12" s="290"/>
      <c r="C12" s="290"/>
      <c r="D12" s="290"/>
      <c r="E12" s="290"/>
      <c r="F12" s="290"/>
      <c r="G12" s="290"/>
      <c r="H12" s="290"/>
      <c r="I12" s="290"/>
      <c r="J12" s="290"/>
      <c r="K12" s="290"/>
      <c r="L12" s="290"/>
      <c r="M12" s="290"/>
      <c r="N12" s="290"/>
      <c r="O12" s="290"/>
      <c r="P12" s="290"/>
      <c r="Q12" s="290"/>
      <c r="R12" s="290"/>
      <c r="S12" s="290"/>
      <c r="T12" s="290"/>
    </row>
    <row r="13" spans="1:20" s="10" customFormat="1" ht="18.75" customHeight="1" x14ac:dyDescent="0.2">
      <c r="A13" s="291" t="str">
        <f>'1. паспорт местоположение'!A12:C12</f>
        <v>P_1.1.1</v>
      </c>
      <c r="B13" s="291"/>
      <c r="C13" s="291"/>
      <c r="D13" s="291"/>
      <c r="E13" s="291"/>
      <c r="F13" s="291"/>
      <c r="G13" s="291"/>
      <c r="H13" s="291"/>
      <c r="I13" s="291"/>
      <c r="J13" s="291"/>
      <c r="K13" s="291"/>
      <c r="L13" s="291"/>
      <c r="M13" s="291"/>
      <c r="N13" s="291"/>
      <c r="O13" s="291"/>
      <c r="P13" s="291"/>
      <c r="Q13" s="291"/>
      <c r="R13" s="291"/>
      <c r="S13" s="291"/>
      <c r="T13" s="291"/>
    </row>
    <row r="14" spans="1:20" s="10" customFormat="1" ht="18.75" customHeight="1" x14ac:dyDescent="0.2">
      <c r="A14" s="289" t="s">
        <v>4</v>
      </c>
      <c r="B14" s="289"/>
      <c r="C14" s="289"/>
      <c r="D14" s="289"/>
      <c r="E14" s="289"/>
      <c r="F14" s="289"/>
      <c r="G14" s="289"/>
      <c r="H14" s="289"/>
      <c r="I14" s="289"/>
      <c r="J14" s="289"/>
      <c r="K14" s="289"/>
      <c r="L14" s="289"/>
      <c r="M14" s="289"/>
      <c r="N14" s="289"/>
      <c r="O14" s="289"/>
      <c r="P14" s="289"/>
      <c r="Q14" s="289"/>
      <c r="R14" s="289"/>
      <c r="S14" s="289"/>
      <c r="T14" s="289"/>
    </row>
    <row r="15" spans="1:20" s="7" customFormat="1" ht="15.75" customHeight="1" x14ac:dyDescent="0.2">
      <c r="A15" s="292"/>
      <c r="B15" s="292"/>
      <c r="C15" s="292"/>
      <c r="D15" s="292"/>
      <c r="E15" s="292"/>
      <c r="F15" s="292"/>
      <c r="G15" s="292"/>
      <c r="H15" s="292"/>
      <c r="I15" s="292"/>
      <c r="J15" s="292"/>
      <c r="K15" s="292"/>
      <c r="L15" s="292"/>
      <c r="M15" s="292"/>
      <c r="N15" s="292"/>
      <c r="O15" s="292"/>
      <c r="P15" s="292"/>
      <c r="Q15" s="292"/>
      <c r="R15" s="292"/>
      <c r="S15" s="292"/>
      <c r="T15" s="292"/>
    </row>
    <row r="16" spans="1:20" s="2" customFormat="1" x14ac:dyDescent="0.2">
      <c r="A16" s="285" t="str">
        <f>'1. паспорт местоположение'!A15:C15</f>
        <v>Реконструкция ТП-9, КТПН 2хТМГ-400кВА</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89" t="s">
        <v>3</v>
      </c>
      <c r="B17" s="289"/>
      <c r="C17" s="289"/>
      <c r="D17" s="289"/>
      <c r="E17" s="289"/>
      <c r="F17" s="289"/>
      <c r="G17" s="289"/>
      <c r="H17" s="289"/>
      <c r="I17" s="289"/>
      <c r="J17" s="289"/>
      <c r="K17" s="289"/>
      <c r="L17" s="289"/>
      <c r="M17" s="289"/>
      <c r="N17" s="289"/>
      <c r="O17" s="289"/>
      <c r="P17" s="289"/>
      <c r="Q17" s="289"/>
      <c r="R17" s="289"/>
      <c r="S17" s="289"/>
      <c r="T17" s="289"/>
    </row>
    <row r="18" spans="1:113"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row>
    <row r="19" spans="1:113" s="2" customFormat="1" ht="15" customHeight="1" x14ac:dyDescent="0.2">
      <c r="A19" s="308" t="s">
        <v>392</v>
      </c>
      <c r="B19" s="308"/>
      <c r="C19" s="308"/>
      <c r="D19" s="308"/>
      <c r="E19" s="308"/>
      <c r="F19" s="308"/>
      <c r="G19" s="308"/>
      <c r="H19" s="308"/>
      <c r="I19" s="308"/>
      <c r="J19" s="308"/>
      <c r="K19" s="308"/>
      <c r="L19" s="308"/>
      <c r="M19" s="308"/>
      <c r="N19" s="308"/>
      <c r="O19" s="308"/>
      <c r="P19" s="308"/>
      <c r="Q19" s="308"/>
      <c r="R19" s="308"/>
      <c r="S19" s="308"/>
      <c r="T19" s="308"/>
    </row>
    <row r="20" spans="1:113" s="41" customFormat="1" ht="21" customHeight="1" x14ac:dyDescent="0.25">
      <c r="A20" s="309"/>
      <c r="B20" s="309"/>
      <c r="C20" s="309"/>
      <c r="D20" s="309"/>
      <c r="E20" s="309"/>
      <c r="F20" s="309"/>
      <c r="G20" s="309"/>
      <c r="H20" s="309"/>
      <c r="I20" s="309"/>
      <c r="J20" s="309"/>
      <c r="K20" s="309"/>
      <c r="L20" s="309"/>
      <c r="M20" s="309"/>
      <c r="N20" s="309"/>
      <c r="O20" s="309"/>
      <c r="P20" s="309"/>
      <c r="Q20" s="309"/>
      <c r="R20" s="309"/>
      <c r="S20" s="309"/>
      <c r="T20" s="309"/>
    </row>
    <row r="21" spans="1:113" ht="46.5" customHeight="1" x14ac:dyDescent="0.25">
      <c r="A21" s="303" t="s">
        <v>2</v>
      </c>
      <c r="B21" s="296" t="s">
        <v>196</v>
      </c>
      <c r="C21" s="297"/>
      <c r="D21" s="300" t="s">
        <v>106</v>
      </c>
      <c r="E21" s="296" t="s">
        <v>419</v>
      </c>
      <c r="F21" s="297"/>
      <c r="G21" s="296" t="s">
        <v>215</v>
      </c>
      <c r="H21" s="297"/>
      <c r="I21" s="296" t="s">
        <v>105</v>
      </c>
      <c r="J21" s="297"/>
      <c r="K21" s="300" t="s">
        <v>104</v>
      </c>
      <c r="L21" s="296" t="s">
        <v>103</v>
      </c>
      <c r="M21" s="297"/>
      <c r="N21" s="296" t="s">
        <v>417</v>
      </c>
      <c r="O21" s="297"/>
      <c r="P21" s="300" t="s">
        <v>102</v>
      </c>
      <c r="Q21" s="306" t="s">
        <v>101</v>
      </c>
      <c r="R21" s="307"/>
      <c r="S21" s="306" t="s">
        <v>100</v>
      </c>
      <c r="T21" s="307"/>
    </row>
    <row r="22" spans="1:113" ht="204.75" customHeight="1" x14ac:dyDescent="0.25">
      <c r="A22" s="304"/>
      <c r="B22" s="298"/>
      <c r="C22" s="299"/>
      <c r="D22" s="302"/>
      <c r="E22" s="298"/>
      <c r="F22" s="299"/>
      <c r="G22" s="298"/>
      <c r="H22" s="299"/>
      <c r="I22" s="298"/>
      <c r="J22" s="299"/>
      <c r="K22" s="301"/>
      <c r="L22" s="298"/>
      <c r="M22" s="299"/>
      <c r="N22" s="298"/>
      <c r="O22" s="299"/>
      <c r="P22" s="301"/>
      <c r="Q22" s="117" t="s">
        <v>99</v>
      </c>
      <c r="R22" s="117" t="s">
        <v>391</v>
      </c>
      <c r="S22" s="117" t="s">
        <v>98</v>
      </c>
      <c r="T22" s="117" t="s">
        <v>97</v>
      </c>
    </row>
    <row r="23" spans="1:113" ht="51.75" customHeight="1" x14ac:dyDescent="0.25">
      <c r="A23" s="305"/>
      <c r="B23" s="117" t="s">
        <v>95</v>
      </c>
      <c r="C23" s="117" t="s">
        <v>96</v>
      </c>
      <c r="D23" s="301"/>
      <c r="E23" s="117" t="s">
        <v>95</v>
      </c>
      <c r="F23" s="117" t="s">
        <v>96</v>
      </c>
      <c r="G23" s="117" t="s">
        <v>95</v>
      </c>
      <c r="H23" s="117" t="s">
        <v>96</v>
      </c>
      <c r="I23" s="117" t="s">
        <v>95</v>
      </c>
      <c r="J23" s="117" t="s">
        <v>96</v>
      </c>
      <c r="K23" s="117" t="s">
        <v>95</v>
      </c>
      <c r="L23" s="117" t="s">
        <v>95</v>
      </c>
      <c r="M23" s="117" t="s">
        <v>96</v>
      </c>
      <c r="N23" s="117" t="s">
        <v>95</v>
      </c>
      <c r="O23" s="117" t="s">
        <v>96</v>
      </c>
      <c r="P23" s="140" t="s">
        <v>95</v>
      </c>
      <c r="Q23" s="117" t="s">
        <v>95</v>
      </c>
      <c r="R23" s="117" t="s">
        <v>95</v>
      </c>
      <c r="S23" s="117" t="s">
        <v>95</v>
      </c>
      <c r="T23" s="117" t="s">
        <v>95</v>
      </c>
    </row>
    <row r="24" spans="1:113" x14ac:dyDescent="0.25">
      <c r="A24" s="155">
        <v>1</v>
      </c>
      <c r="B24" s="155">
        <v>2</v>
      </c>
      <c r="C24" s="155">
        <v>3</v>
      </c>
      <c r="D24" s="155">
        <v>4</v>
      </c>
      <c r="E24" s="155">
        <v>5</v>
      </c>
      <c r="F24" s="155">
        <v>6</v>
      </c>
      <c r="G24" s="155">
        <v>7</v>
      </c>
      <c r="H24" s="155">
        <v>8</v>
      </c>
      <c r="I24" s="155">
        <v>9</v>
      </c>
      <c r="J24" s="155">
        <v>10</v>
      </c>
      <c r="K24" s="155">
        <v>11</v>
      </c>
      <c r="L24" s="155">
        <v>12</v>
      </c>
      <c r="M24" s="155">
        <v>13</v>
      </c>
      <c r="N24" s="155">
        <v>14</v>
      </c>
      <c r="O24" s="155">
        <v>15</v>
      </c>
      <c r="P24" s="155">
        <v>16</v>
      </c>
      <c r="Q24" s="155">
        <v>17</v>
      </c>
      <c r="R24" s="155">
        <v>18</v>
      </c>
      <c r="S24" s="155">
        <v>19</v>
      </c>
      <c r="T24" s="155">
        <v>20</v>
      </c>
    </row>
    <row r="25" spans="1:113" s="41" customFormat="1" ht="84" customHeight="1" x14ac:dyDescent="0.25">
      <c r="A25" s="165">
        <v>1</v>
      </c>
      <c r="B25" s="166" t="s">
        <v>436</v>
      </c>
      <c r="C25" s="166" t="s">
        <v>436</v>
      </c>
      <c r="D25" s="166" t="s">
        <v>439</v>
      </c>
      <c r="E25" s="166" t="s">
        <v>440</v>
      </c>
      <c r="F25" s="166" t="s">
        <v>462</v>
      </c>
      <c r="G25" s="166" t="s">
        <v>436</v>
      </c>
      <c r="H25" s="166" t="s">
        <v>436</v>
      </c>
      <c r="I25" s="168" t="s">
        <v>452</v>
      </c>
      <c r="J25" s="166">
        <v>2026</v>
      </c>
      <c r="K25" s="167" t="s">
        <v>446</v>
      </c>
      <c r="L25" s="167" t="s">
        <v>68</v>
      </c>
      <c r="M25" s="165">
        <v>10</v>
      </c>
      <c r="N25" s="165">
        <v>0.25</v>
      </c>
      <c r="O25" s="165">
        <v>0.8</v>
      </c>
      <c r="P25" s="168" t="s">
        <v>428</v>
      </c>
      <c r="Q25" s="168" t="s">
        <v>428</v>
      </c>
      <c r="R25" s="166" t="s">
        <v>428</v>
      </c>
      <c r="S25" s="168" t="s">
        <v>428</v>
      </c>
      <c r="T25" s="166" t="s">
        <v>428</v>
      </c>
    </row>
    <row r="26" spans="1:113" ht="37.5" customHeight="1" x14ac:dyDescent="0.35">
      <c r="A26" s="174"/>
      <c r="B26" s="174"/>
      <c r="C26" s="174"/>
      <c r="D26" s="174"/>
      <c r="E26" s="174"/>
      <c r="F26" s="156"/>
      <c r="G26" s="156"/>
      <c r="H26" s="156"/>
      <c r="I26" s="156"/>
      <c r="J26" s="156"/>
      <c r="K26" s="156"/>
      <c r="L26" s="156"/>
      <c r="M26" s="156"/>
      <c r="N26" s="156"/>
      <c r="O26" s="156"/>
      <c r="P26" s="156"/>
      <c r="Q26" s="156"/>
      <c r="R26" s="156"/>
      <c r="S26" s="156"/>
      <c r="T26" s="156"/>
    </row>
    <row r="27" spans="1:113" s="40" customFormat="1" ht="12.75" x14ac:dyDescent="0.2">
      <c r="A27" s="157"/>
      <c r="B27" s="158"/>
      <c r="C27" s="158"/>
      <c r="D27" s="157"/>
      <c r="E27" s="157"/>
      <c r="F27" s="157"/>
      <c r="G27" s="157"/>
      <c r="H27" s="157"/>
      <c r="I27" s="157"/>
      <c r="J27" s="157"/>
      <c r="K27" s="158"/>
      <c r="L27" s="157"/>
      <c r="M27" s="157"/>
      <c r="N27" s="157"/>
      <c r="O27" s="157"/>
      <c r="P27" s="157"/>
      <c r="Q27" s="157"/>
      <c r="R27" s="157"/>
      <c r="S27" s="157"/>
      <c r="T27" s="157"/>
    </row>
    <row r="28" spans="1:113" s="37" customFormat="1" x14ac:dyDescent="0.25">
      <c r="Q28" s="39"/>
      <c r="R28" s="39"/>
      <c r="S28" s="39"/>
      <c r="T28" s="39"/>
      <c r="U28" s="39"/>
      <c r="V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c r="CZ28" s="38"/>
      <c r="DA28" s="38"/>
      <c r="DB28" s="38"/>
      <c r="DC28" s="38"/>
      <c r="DD28" s="38"/>
      <c r="DE28" s="38"/>
      <c r="DF28" s="38"/>
      <c r="DG28" s="38"/>
      <c r="DH28" s="38"/>
      <c r="DI28" s="38"/>
    </row>
    <row r="29" spans="1:113" s="37" customFormat="1" x14ac:dyDescent="0.25">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7" zoomScale="85" zoomScaleSheetLayoutView="85" workbookViewId="0">
      <selection activeCell="O21" sqref="O21:P22"/>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2"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283" t="str">
        <f>'1. паспорт местоположение'!A5:C5</f>
        <v>Год раскрытия информации: 2025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0" customFormat="1" x14ac:dyDescent="0.2">
      <c r="A6" s="118"/>
      <c r="B6" s="118"/>
      <c r="C6" s="118"/>
      <c r="D6" s="118"/>
      <c r="E6" s="118"/>
      <c r="F6" s="118"/>
      <c r="G6" s="118"/>
      <c r="H6" s="118"/>
      <c r="I6" s="118"/>
      <c r="J6" s="118"/>
      <c r="K6" s="118"/>
      <c r="L6" s="118"/>
      <c r="M6" s="118"/>
      <c r="N6" s="118"/>
      <c r="O6" s="118"/>
      <c r="P6" s="118"/>
      <c r="Q6" s="118"/>
      <c r="R6" s="118"/>
      <c r="S6" s="118"/>
      <c r="T6" s="118"/>
    </row>
    <row r="7" spans="1:27" s="10" customFormat="1" ht="18.75" x14ac:dyDescent="0.2">
      <c r="E7" s="284" t="s">
        <v>6</v>
      </c>
      <c r="F7" s="284"/>
      <c r="G7" s="284"/>
      <c r="H7" s="284"/>
      <c r="I7" s="284"/>
      <c r="J7" s="284"/>
      <c r="K7" s="284"/>
      <c r="L7" s="284"/>
      <c r="M7" s="284"/>
      <c r="N7" s="284"/>
      <c r="O7" s="284"/>
      <c r="P7" s="284"/>
      <c r="Q7" s="284"/>
      <c r="R7" s="284"/>
      <c r="S7" s="284"/>
      <c r="T7" s="284"/>
      <c r="U7" s="284"/>
      <c r="V7" s="284"/>
      <c r="W7" s="284"/>
      <c r="X7" s="284"/>
      <c r="Y7" s="28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85" t="str">
        <f>'1. паспорт местоположение'!A9</f>
        <v>АО "Аэропорт Южно-Сахалинск"</v>
      </c>
      <c r="F9" s="285"/>
      <c r="G9" s="285"/>
      <c r="H9" s="285"/>
      <c r="I9" s="285"/>
      <c r="J9" s="285"/>
      <c r="K9" s="285"/>
      <c r="L9" s="285"/>
      <c r="M9" s="285"/>
      <c r="N9" s="285"/>
      <c r="O9" s="285"/>
      <c r="P9" s="285"/>
      <c r="Q9" s="285"/>
      <c r="R9" s="285"/>
      <c r="S9" s="285"/>
      <c r="T9" s="285"/>
      <c r="U9" s="285"/>
      <c r="V9" s="285"/>
      <c r="W9" s="285"/>
      <c r="X9" s="285"/>
      <c r="Y9" s="285"/>
    </row>
    <row r="10" spans="1:27" s="10" customFormat="1" ht="18.75" customHeight="1" x14ac:dyDescent="0.2">
      <c r="E10" s="289" t="s">
        <v>5</v>
      </c>
      <c r="F10" s="289"/>
      <c r="G10" s="289"/>
      <c r="H10" s="289"/>
      <c r="I10" s="289"/>
      <c r="J10" s="289"/>
      <c r="K10" s="289"/>
      <c r="L10" s="289"/>
      <c r="M10" s="289"/>
      <c r="N10" s="289"/>
      <c r="O10" s="289"/>
      <c r="P10" s="289"/>
      <c r="Q10" s="289"/>
      <c r="R10" s="289"/>
      <c r="S10" s="289"/>
      <c r="T10" s="289"/>
      <c r="U10" s="289"/>
      <c r="V10" s="289"/>
      <c r="W10" s="289"/>
      <c r="X10" s="289"/>
      <c r="Y10" s="289"/>
    </row>
    <row r="11" spans="1:27" s="10" customFormat="1" x14ac:dyDescent="0.2">
      <c r="E11" s="239"/>
      <c r="F11" s="239"/>
      <c r="G11" s="239"/>
      <c r="H11" s="239"/>
      <c r="I11" s="239"/>
      <c r="J11" s="239"/>
      <c r="K11" s="239"/>
      <c r="L11" s="239"/>
      <c r="M11" s="239"/>
      <c r="N11" s="239"/>
      <c r="O11" s="239"/>
      <c r="P11" s="239"/>
      <c r="Q11" s="239"/>
      <c r="R11" s="239"/>
      <c r="S11" s="240"/>
      <c r="T11" s="240"/>
      <c r="U11" s="240"/>
      <c r="V11" s="240"/>
      <c r="W11" s="240"/>
    </row>
    <row r="12" spans="1:27" s="10" customFormat="1" ht="18.75" customHeight="1" x14ac:dyDescent="0.2">
      <c r="E12" s="321" t="str">
        <f>'1. паспорт местоположение'!A12</f>
        <v>P_1.1.1</v>
      </c>
      <c r="F12" s="321"/>
      <c r="G12" s="321"/>
      <c r="H12" s="321"/>
      <c r="I12" s="321"/>
      <c r="J12" s="321"/>
      <c r="K12" s="321"/>
      <c r="L12" s="321"/>
      <c r="M12" s="321"/>
      <c r="N12" s="321"/>
      <c r="O12" s="321"/>
      <c r="P12" s="321"/>
      <c r="Q12" s="321"/>
      <c r="R12" s="321"/>
      <c r="S12" s="321"/>
      <c r="T12" s="321"/>
      <c r="U12" s="321"/>
      <c r="V12" s="321"/>
      <c r="W12" s="321"/>
      <c r="X12" s="321"/>
      <c r="Y12" s="321"/>
    </row>
    <row r="13" spans="1:27" s="10" customFormat="1" ht="18.75" customHeight="1" x14ac:dyDescent="0.2">
      <c r="E13" s="289" t="s">
        <v>4</v>
      </c>
      <c r="F13" s="289"/>
      <c r="G13" s="289"/>
      <c r="H13" s="289"/>
      <c r="I13" s="289"/>
      <c r="J13" s="289"/>
      <c r="K13" s="289"/>
      <c r="L13" s="289"/>
      <c r="M13" s="289"/>
      <c r="N13" s="289"/>
      <c r="O13" s="289"/>
      <c r="P13" s="289"/>
      <c r="Q13" s="289"/>
      <c r="R13" s="289"/>
      <c r="S13" s="289"/>
      <c r="T13" s="289"/>
      <c r="U13" s="289"/>
      <c r="V13" s="289"/>
      <c r="W13" s="289"/>
      <c r="X13" s="289"/>
      <c r="Y13" s="289"/>
    </row>
    <row r="14" spans="1:27" s="7" customFormat="1" ht="30" customHeight="1" x14ac:dyDescent="0.35">
      <c r="A14" s="172"/>
      <c r="E14" s="241"/>
      <c r="F14" s="241"/>
      <c r="G14" s="241"/>
      <c r="H14" s="241"/>
      <c r="I14" s="241"/>
      <c r="J14" s="241"/>
      <c r="K14" s="241"/>
      <c r="L14" s="241"/>
      <c r="M14" s="241"/>
      <c r="N14" s="241"/>
      <c r="O14" s="241"/>
      <c r="P14" s="241"/>
      <c r="Q14" s="241"/>
      <c r="R14" s="241"/>
      <c r="S14" s="241"/>
      <c r="T14" s="241"/>
      <c r="U14" s="241"/>
      <c r="V14" s="241"/>
      <c r="W14" s="241"/>
    </row>
    <row r="15" spans="1:27" s="2" customFormat="1" x14ac:dyDescent="0.2">
      <c r="E15" s="285" t="str">
        <f>'1. паспорт местоположение'!A15</f>
        <v>Реконструкция ТП-9, КТПН 2хТМГ-400кВА</v>
      </c>
      <c r="F15" s="285"/>
      <c r="G15" s="285"/>
      <c r="H15" s="285"/>
      <c r="I15" s="285"/>
      <c r="J15" s="285"/>
      <c r="K15" s="285"/>
      <c r="L15" s="285"/>
      <c r="M15" s="285"/>
      <c r="N15" s="285"/>
      <c r="O15" s="285"/>
      <c r="P15" s="285"/>
      <c r="Q15" s="285"/>
      <c r="R15" s="285"/>
      <c r="S15" s="285"/>
      <c r="T15" s="285"/>
      <c r="U15" s="285"/>
      <c r="V15" s="285"/>
      <c r="W15" s="285"/>
      <c r="X15" s="285"/>
      <c r="Y15" s="285"/>
    </row>
    <row r="16" spans="1:27" s="2" customFormat="1" ht="15" customHeight="1" x14ac:dyDescent="0.2">
      <c r="E16" s="289" t="s">
        <v>3</v>
      </c>
      <c r="F16" s="289"/>
      <c r="G16" s="289"/>
      <c r="H16" s="289"/>
      <c r="I16" s="289"/>
      <c r="J16" s="289"/>
      <c r="K16" s="289"/>
      <c r="L16" s="289"/>
      <c r="M16" s="289"/>
      <c r="N16" s="289"/>
      <c r="O16" s="289"/>
      <c r="P16" s="289"/>
      <c r="Q16" s="289"/>
      <c r="R16" s="289"/>
      <c r="S16" s="289"/>
      <c r="T16" s="289"/>
      <c r="U16" s="289"/>
      <c r="V16" s="289"/>
      <c r="W16" s="289"/>
      <c r="X16" s="289"/>
      <c r="Y16" s="28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25">
      <c r="A19" s="320" t="s">
        <v>394</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41"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row>
    <row r="21" spans="1:27" ht="15.75" customHeight="1" x14ac:dyDescent="0.25">
      <c r="A21" s="310" t="s">
        <v>2</v>
      </c>
      <c r="B21" s="313" t="s">
        <v>401</v>
      </c>
      <c r="C21" s="314"/>
      <c r="D21" s="313" t="s">
        <v>403</v>
      </c>
      <c r="E21" s="314"/>
      <c r="F21" s="317" t="s">
        <v>88</v>
      </c>
      <c r="G21" s="318"/>
      <c r="H21" s="318"/>
      <c r="I21" s="319"/>
      <c r="J21" s="310" t="s">
        <v>404</v>
      </c>
      <c r="K21" s="313" t="s">
        <v>405</v>
      </c>
      <c r="L21" s="314"/>
      <c r="M21" s="313" t="s">
        <v>406</v>
      </c>
      <c r="N21" s="314"/>
      <c r="O21" s="313" t="s">
        <v>393</v>
      </c>
      <c r="P21" s="314"/>
      <c r="Q21" s="313" t="s">
        <v>111</v>
      </c>
      <c r="R21" s="314"/>
      <c r="S21" s="310" t="s">
        <v>110</v>
      </c>
      <c r="T21" s="310" t="s">
        <v>407</v>
      </c>
      <c r="U21" s="310" t="s">
        <v>402</v>
      </c>
      <c r="V21" s="313" t="s">
        <v>109</v>
      </c>
      <c r="W21" s="314"/>
      <c r="X21" s="317" t="s">
        <v>101</v>
      </c>
      <c r="Y21" s="318"/>
      <c r="Z21" s="317" t="s">
        <v>100</v>
      </c>
      <c r="AA21" s="318"/>
    </row>
    <row r="22" spans="1:27" ht="216" customHeight="1" x14ac:dyDescent="0.25">
      <c r="A22" s="311"/>
      <c r="B22" s="315"/>
      <c r="C22" s="316"/>
      <c r="D22" s="315"/>
      <c r="E22" s="316"/>
      <c r="F22" s="317" t="s">
        <v>108</v>
      </c>
      <c r="G22" s="319"/>
      <c r="H22" s="317" t="s">
        <v>107</v>
      </c>
      <c r="I22" s="319"/>
      <c r="J22" s="312"/>
      <c r="K22" s="315"/>
      <c r="L22" s="316"/>
      <c r="M22" s="315"/>
      <c r="N22" s="316"/>
      <c r="O22" s="315"/>
      <c r="P22" s="316"/>
      <c r="Q22" s="315"/>
      <c r="R22" s="316"/>
      <c r="S22" s="312"/>
      <c r="T22" s="312"/>
      <c r="U22" s="312"/>
      <c r="V22" s="315"/>
      <c r="W22" s="316"/>
      <c r="X22" s="180" t="s">
        <v>99</v>
      </c>
      <c r="Y22" s="180" t="s">
        <v>391</v>
      </c>
      <c r="Z22" s="180" t="s">
        <v>98</v>
      </c>
      <c r="AA22" s="180" t="s">
        <v>97</v>
      </c>
    </row>
    <row r="23" spans="1:27" ht="60" customHeight="1" x14ac:dyDescent="0.25">
      <c r="A23" s="312"/>
      <c r="B23" s="181" t="s">
        <v>95</v>
      </c>
      <c r="C23" s="181" t="s">
        <v>96</v>
      </c>
      <c r="D23" s="181" t="s">
        <v>95</v>
      </c>
      <c r="E23" s="181" t="s">
        <v>96</v>
      </c>
      <c r="F23" s="181" t="s">
        <v>95</v>
      </c>
      <c r="G23" s="181" t="s">
        <v>96</v>
      </c>
      <c r="H23" s="181" t="s">
        <v>95</v>
      </c>
      <c r="I23" s="181" t="s">
        <v>96</v>
      </c>
      <c r="J23" s="181" t="s">
        <v>95</v>
      </c>
      <c r="K23" s="181" t="s">
        <v>95</v>
      </c>
      <c r="L23" s="181" t="s">
        <v>96</v>
      </c>
      <c r="M23" s="181" t="s">
        <v>95</v>
      </c>
      <c r="N23" s="181" t="s">
        <v>96</v>
      </c>
      <c r="O23" s="181" t="s">
        <v>95</v>
      </c>
      <c r="P23" s="181" t="s">
        <v>96</v>
      </c>
      <c r="Q23" s="181" t="s">
        <v>95</v>
      </c>
      <c r="R23" s="181" t="s">
        <v>96</v>
      </c>
      <c r="S23" s="181" t="s">
        <v>95</v>
      </c>
      <c r="T23" s="181" t="s">
        <v>95</v>
      </c>
      <c r="U23" s="181" t="s">
        <v>95</v>
      </c>
      <c r="V23" s="181" t="s">
        <v>95</v>
      </c>
      <c r="W23" s="181" t="s">
        <v>96</v>
      </c>
      <c r="X23" s="181" t="s">
        <v>95</v>
      </c>
      <c r="Y23" s="181" t="s">
        <v>95</v>
      </c>
      <c r="Z23" s="180" t="s">
        <v>95</v>
      </c>
      <c r="AA23" s="180" t="s">
        <v>95</v>
      </c>
    </row>
    <row r="24" spans="1:27"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19</v>
      </c>
      <c r="R24" s="182">
        <v>20</v>
      </c>
      <c r="S24" s="182">
        <v>21</v>
      </c>
      <c r="T24" s="182">
        <v>22</v>
      </c>
      <c r="U24" s="182">
        <v>23</v>
      </c>
      <c r="V24" s="182">
        <v>24</v>
      </c>
      <c r="W24" s="182">
        <v>25</v>
      </c>
      <c r="X24" s="182">
        <v>26</v>
      </c>
      <c r="Y24" s="182">
        <v>27</v>
      </c>
      <c r="Z24" s="182">
        <v>28</v>
      </c>
      <c r="AA24" s="182">
        <v>29</v>
      </c>
    </row>
    <row r="25" spans="1:27" s="41" customFormat="1" ht="24" customHeight="1" x14ac:dyDescent="0.25">
      <c r="A25" s="183">
        <v>1</v>
      </c>
      <c r="B25" s="183" t="s">
        <v>428</v>
      </c>
      <c r="C25" s="183" t="s">
        <v>428</v>
      </c>
      <c r="D25" s="183" t="s">
        <v>428</v>
      </c>
      <c r="E25" s="184" t="s">
        <v>428</v>
      </c>
      <c r="F25" s="184" t="s">
        <v>428</v>
      </c>
      <c r="G25" s="185" t="s">
        <v>428</v>
      </c>
      <c r="H25" s="185" t="s">
        <v>428</v>
      </c>
      <c r="I25" s="185" t="s">
        <v>428</v>
      </c>
      <c r="J25" s="186" t="s">
        <v>428</v>
      </c>
      <c r="K25" s="186" t="s">
        <v>428</v>
      </c>
      <c r="L25" s="187" t="s">
        <v>428</v>
      </c>
      <c r="M25" s="187" t="s">
        <v>428</v>
      </c>
      <c r="N25" s="188" t="s">
        <v>428</v>
      </c>
      <c r="O25" s="188" t="s">
        <v>428</v>
      </c>
      <c r="P25" s="188" t="s">
        <v>428</v>
      </c>
      <c r="Q25" s="188" t="s">
        <v>428</v>
      </c>
      <c r="R25" s="185" t="s">
        <v>428</v>
      </c>
      <c r="S25" s="186" t="s">
        <v>428</v>
      </c>
      <c r="T25" s="186" t="s">
        <v>428</v>
      </c>
      <c r="U25" s="186" t="s">
        <v>428</v>
      </c>
      <c r="V25" s="186" t="s">
        <v>428</v>
      </c>
      <c r="W25" s="188" t="s">
        <v>428</v>
      </c>
      <c r="X25" s="183" t="s">
        <v>428</v>
      </c>
      <c r="Y25" s="183" t="s">
        <v>428</v>
      </c>
      <c r="Z25" s="183" t="s">
        <v>428</v>
      </c>
      <c r="AA25" s="183" t="s">
        <v>428</v>
      </c>
    </row>
    <row r="26" spans="1:27" ht="3" customHeight="1" x14ac:dyDescent="0.25">
      <c r="A26" s="189"/>
      <c r="B26" s="189"/>
      <c r="C26" s="189"/>
      <c r="D26" s="189"/>
      <c r="E26" s="189"/>
      <c r="F26" s="189"/>
      <c r="G26" s="189"/>
      <c r="H26" s="189"/>
      <c r="I26" s="189"/>
      <c r="J26" s="189"/>
      <c r="K26" s="189"/>
      <c r="L26" s="189"/>
      <c r="M26" s="189"/>
      <c r="N26" s="189"/>
      <c r="O26" s="189"/>
      <c r="P26" s="189"/>
      <c r="Q26" s="189"/>
      <c r="R26" s="189"/>
      <c r="S26" s="189"/>
      <c r="T26" s="189"/>
      <c r="U26" s="189"/>
      <c r="V26" s="189"/>
      <c r="W26" s="189"/>
      <c r="X26" s="190"/>
      <c r="Y26" s="191"/>
      <c r="Z26" s="192"/>
      <c r="AA26" s="192"/>
    </row>
    <row r="27" spans="1:27" s="40" customFormat="1" ht="12.75" x14ac:dyDescent="0.2">
      <c r="A27" s="193"/>
      <c r="B27" s="193"/>
      <c r="C27" s="193"/>
      <c r="D27" s="194"/>
      <c r="E27" s="193"/>
      <c r="F27" s="194"/>
      <c r="G27" s="194"/>
      <c r="H27" s="194"/>
      <c r="I27" s="194"/>
      <c r="J27" s="194"/>
      <c r="K27" s="194"/>
      <c r="L27" s="194"/>
      <c r="M27" s="194"/>
      <c r="N27" s="194"/>
      <c r="O27" s="194"/>
      <c r="P27" s="194"/>
      <c r="Q27" s="194"/>
      <c r="R27" s="194"/>
      <c r="S27" s="194"/>
      <c r="T27" s="194"/>
      <c r="U27" s="194"/>
      <c r="V27" s="194"/>
      <c r="W27" s="194"/>
      <c r="X27" s="195"/>
      <c r="Y27" s="195"/>
      <c r="Z27" s="195"/>
      <c r="AA27" s="195"/>
    </row>
    <row r="28" spans="1:27" s="40" customFormat="1" ht="12.75" x14ac:dyDescent="0.2">
      <c r="A28" s="193"/>
      <c r="B28" s="193"/>
      <c r="C28" s="193"/>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row>
    <row r="29" spans="1:27" x14ac:dyDescent="0.25">
      <c r="A29" s="171"/>
      <c r="B29" s="171"/>
      <c r="C29" s="171"/>
      <c r="D29" s="171"/>
      <c r="E29" s="171"/>
      <c r="F29" s="171"/>
      <c r="G29" s="171"/>
      <c r="H29" s="171"/>
      <c r="I29" s="171"/>
      <c r="J29" s="171"/>
      <c r="K29" s="171"/>
      <c r="L29" s="171"/>
      <c r="M29" s="171"/>
      <c r="N29" s="171"/>
      <c r="O29" s="171"/>
      <c r="P29" s="171"/>
      <c r="Q29" s="171"/>
      <c r="R29" s="171"/>
      <c r="S29" s="171"/>
      <c r="T29" s="171"/>
      <c r="U29" s="171"/>
      <c r="V29" s="171"/>
      <c r="W29" s="171"/>
      <c r="X29" s="171"/>
      <c r="Y29" s="171"/>
      <c r="Z29" s="171"/>
      <c r="AA29" s="171"/>
    </row>
    <row r="30" spans="1:27"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9" zoomScaleNormal="100" zoomScaleSheetLayoutView="80" workbookViewId="0">
      <selection activeCell="C28" sqref="C28: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x14ac:dyDescent="0.2">
      <c r="A1" s="16"/>
      <c r="C1" s="32" t="s">
        <v>66</v>
      </c>
      <c r="E1" s="14"/>
      <c r="F1" s="14"/>
    </row>
    <row r="2" spans="1:29" s="10" customFormat="1" ht="18.75"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83" t="str">
        <f>'1. паспорт местоположение'!A5:C5</f>
        <v>Год раскрытия информации: 2025 год</v>
      </c>
      <c r="B5" s="283"/>
      <c r="C5" s="283"/>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10" customFormat="1" ht="18.75" x14ac:dyDescent="0.3">
      <c r="A6" s="15"/>
      <c r="E6" s="14"/>
      <c r="F6" s="14"/>
      <c r="G6" s="13"/>
    </row>
    <row r="7" spans="1:29" s="10" customFormat="1" ht="18.75" x14ac:dyDescent="0.2">
      <c r="A7" s="284" t="s">
        <v>6</v>
      </c>
      <c r="B7" s="284"/>
      <c r="C7" s="284"/>
      <c r="D7" s="11"/>
      <c r="E7" s="11"/>
      <c r="F7" s="11"/>
      <c r="G7" s="11"/>
      <c r="H7" s="11"/>
      <c r="I7" s="11"/>
      <c r="J7" s="11"/>
      <c r="K7" s="11"/>
      <c r="L7" s="11"/>
      <c r="M7" s="11"/>
      <c r="N7" s="11"/>
      <c r="O7" s="11"/>
      <c r="P7" s="11"/>
      <c r="Q7" s="11"/>
      <c r="R7" s="11"/>
      <c r="S7" s="11"/>
      <c r="T7" s="11"/>
      <c r="U7" s="11"/>
    </row>
    <row r="8" spans="1:29" s="10" customFormat="1" ht="18.75" x14ac:dyDescent="0.2">
      <c r="A8" s="284"/>
      <c r="B8" s="284"/>
      <c r="C8" s="284"/>
      <c r="D8" s="12"/>
      <c r="E8" s="12"/>
      <c r="F8" s="12"/>
      <c r="G8" s="12"/>
      <c r="H8" s="11"/>
      <c r="I8" s="11"/>
      <c r="J8" s="11"/>
      <c r="K8" s="11"/>
      <c r="L8" s="11"/>
      <c r="M8" s="11"/>
      <c r="N8" s="11"/>
      <c r="O8" s="11"/>
      <c r="P8" s="11"/>
      <c r="Q8" s="11"/>
      <c r="R8" s="11"/>
      <c r="S8" s="11"/>
      <c r="T8" s="11"/>
      <c r="U8" s="11"/>
    </row>
    <row r="9" spans="1:29" s="10" customFormat="1" ht="18.75" x14ac:dyDescent="0.2">
      <c r="A9" s="291" t="str">
        <f>'1. паспорт местоположение'!A9:C9</f>
        <v>АО "Аэропорт Южно-Сахалинск"</v>
      </c>
      <c r="B9" s="291"/>
      <c r="C9" s="291"/>
      <c r="D9" s="6"/>
      <c r="E9" s="6"/>
      <c r="F9" s="6"/>
      <c r="G9" s="6"/>
      <c r="H9" s="11"/>
      <c r="I9" s="11"/>
      <c r="J9" s="11"/>
      <c r="K9" s="11"/>
      <c r="L9" s="11"/>
      <c r="M9" s="11"/>
      <c r="N9" s="11"/>
      <c r="O9" s="11"/>
      <c r="P9" s="11"/>
      <c r="Q9" s="11"/>
      <c r="R9" s="11"/>
      <c r="S9" s="11"/>
      <c r="T9" s="11"/>
      <c r="U9" s="11"/>
    </row>
    <row r="10" spans="1:29" s="10" customFormat="1" ht="18.75" x14ac:dyDescent="0.2">
      <c r="A10" s="289" t="s">
        <v>5</v>
      </c>
      <c r="B10" s="289"/>
      <c r="C10" s="289"/>
      <c r="D10" s="4"/>
      <c r="E10" s="4"/>
      <c r="F10" s="4"/>
      <c r="G10" s="4"/>
      <c r="H10" s="11"/>
      <c r="I10" s="11"/>
      <c r="J10" s="11"/>
      <c r="K10" s="11"/>
      <c r="L10" s="11"/>
      <c r="M10" s="11"/>
      <c r="N10" s="11"/>
      <c r="O10" s="11"/>
      <c r="P10" s="11"/>
      <c r="Q10" s="11"/>
      <c r="R10" s="11"/>
      <c r="S10" s="11"/>
      <c r="T10" s="11"/>
      <c r="U10" s="11"/>
    </row>
    <row r="11" spans="1:29" s="10" customFormat="1" ht="18.75" x14ac:dyDescent="0.2">
      <c r="A11" s="290"/>
      <c r="B11" s="290"/>
      <c r="C11" s="290"/>
      <c r="D11" s="12"/>
      <c r="E11" s="12"/>
      <c r="F11" s="12"/>
      <c r="G11" s="12"/>
      <c r="H11" s="11"/>
      <c r="I11" s="11"/>
      <c r="J11" s="11"/>
      <c r="K11" s="11"/>
      <c r="L11" s="11"/>
      <c r="M11" s="11"/>
      <c r="N11" s="11"/>
      <c r="O11" s="11"/>
      <c r="P11" s="11"/>
      <c r="Q11" s="11"/>
      <c r="R11" s="11"/>
      <c r="S11" s="11"/>
      <c r="T11" s="11"/>
      <c r="U11" s="11"/>
    </row>
    <row r="12" spans="1:29" s="10" customFormat="1" ht="18.75" x14ac:dyDescent="0.2">
      <c r="A12" s="291" t="str">
        <f>'1. паспорт местоположение'!A12:C12</f>
        <v>P_1.1.1</v>
      </c>
      <c r="B12" s="291"/>
      <c r="C12" s="291"/>
      <c r="D12" s="6"/>
      <c r="E12" s="6"/>
      <c r="F12" s="6"/>
      <c r="G12" s="6"/>
      <c r="H12" s="11"/>
      <c r="I12" s="11"/>
      <c r="J12" s="11"/>
      <c r="K12" s="11"/>
      <c r="L12" s="11"/>
      <c r="M12" s="11"/>
      <c r="N12" s="11"/>
      <c r="O12" s="11"/>
      <c r="P12" s="11"/>
      <c r="Q12" s="11"/>
      <c r="R12" s="11"/>
      <c r="S12" s="11"/>
      <c r="T12" s="11"/>
      <c r="U12" s="11"/>
    </row>
    <row r="13" spans="1:29" s="10" customFormat="1" ht="18.75" x14ac:dyDescent="0.2">
      <c r="A13" s="289" t="s">
        <v>4</v>
      </c>
      <c r="B13" s="289"/>
      <c r="C13" s="289"/>
      <c r="D13" s="4"/>
      <c r="E13" s="4"/>
      <c r="F13" s="4"/>
      <c r="G13" s="4"/>
      <c r="H13" s="11"/>
      <c r="I13" s="11"/>
      <c r="J13" s="11"/>
      <c r="K13" s="11"/>
      <c r="L13" s="11"/>
      <c r="M13" s="11"/>
      <c r="N13" s="11"/>
      <c r="O13" s="11"/>
      <c r="P13" s="11"/>
      <c r="Q13" s="11"/>
      <c r="R13" s="11"/>
      <c r="S13" s="11"/>
      <c r="T13" s="11"/>
      <c r="U13" s="11"/>
    </row>
    <row r="14" spans="1:29" s="7" customFormat="1" ht="18.75" x14ac:dyDescent="0.2">
      <c r="A14" s="292"/>
      <c r="B14" s="292"/>
      <c r="C14" s="292"/>
      <c r="D14" s="8"/>
      <c r="E14" s="8"/>
      <c r="F14" s="8"/>
      <c r="G14" s="8"/>
      <c r="H14" s="8"/>
      <c r="I14" s="8"/>
      <c r="J14" s="8"/>
      <c r="K14" s="8"/>
      <c r="L14" s="8"/>
      <c r="M14" s="8"/>
      <c r="N14" s="8"/>
      <c r="O14" s="8"/>
      <c r="P14" s="8"/>
      <c r="Q14" s="8"/>
      <c r="R14" s="8"/>
      <c r="S14" s="8"/>
      <c r="T14" s="8"/>
      <c r="U14" s="8"/>
    </row>
    <row r="15" spans="1:29" s="2" customFormat="1" ht="15.75" x14ac:dyDescent="0.2">
      <c r="A15" s="285" t="str">
        <f>'1. паспорт местоположение'!A15:C15</f>
        <v>Реконструкция ТП-9, КТПН 2хТМГ-400кВА</v>
      </c>
      <c r="B15" s="285"/>
      <c r="C15" s="285"/>
      <c r="D15" s="6"/>
      <c r="E15" s="6"/>
      <c r="F15" s="6"/>
      <c r="G15" s="6"/>
      <c r="H15" s="6"/>
      <c r="I15" s="6"/>
      <c r="J15" s="6"/>
      <c r="K15" s="6"/>
      <c r="L15" s="6"/>
      <c r="M15" s="6"/>
      <c r="N15" s="6"/>
      <c r="O15" s="6"/>
      <c r="P15" s="6"/>
      <c r="Q15" s="6"/>
      <c r="R15" s="6"/>
      <c r="S15" s="6"/>
      <c r="T15" s="6"/>
      <c r="U15" s="6"/>
    </row>
    <row r="16" spans="1:29" s="2" customFormat="1" ht="15.75" x14ac:dyDescent="0.2">
      <c r="A16" s="289" t="s">
        <v>3</v>
      </c>
      <c r="B16" s="289"/>
      <c r="C16" s="289"/>
      <c r="D16" s="4"/>
      <c r="E16" s="4"/>
      <c r="F16" s="4"/>
      <c r="G16" s="4"/>
      <c r="H16" s="4"/>
      <c r="I16" s="4"/>
      <c r="J16" s="4"/>
      <c r="K16" s="4"/>
      <c r="L16" s="4"/>
      <c r="M16" s="4"/>
      <c r="N16" s="4"/>
      <c r="O16" s="4"/>
      <c r="P16" s="4"/>
      <c r="Q16" s="4"/>
      <c r="R16" s="4"/>
      <c r="S16" s="4"/>
      <c r="T16" s="4"/>
      <c r="U16" s="4"/>
    </row>
    <row r="17" spans="1:21" s="2" customFormat="1" ht="18.75" x14ac:dyDescent="0.2">
      <c r="A17" s="293"/>
      <c r="B17" s="293"/>
      <c r="C17" s="293"/>
      <c r="D17" s="3"/>
      <c r="E17" s="3"/>
      <c r="F17" s="3"/>
      <c r="G17" s="3"/>
      <c r="H17" s="3"/>
      <c r="I17" s="3"/>
      <c r="J17" s="3"/>
      <c r="K17" s="3"/>
      <c r="L17" s="3"/>
      <c r="M17" s="3"/>
      <c r="N17" s="3"/>
      <c r="O17" s="3"/>
      <c r="P17" s="3"/>
      <c r="Q17" s="3"/>
      <c r="R17" s="3"/>
    </row>
    <row r="18" spans="1:21" s="2" customFormat="1" ht="18.75" x14ac:dyDescent="0.2">
      <c r="A18" s="294" t="s">
        <v>387</v>
      </c>
      <c r="B18" s="294"/>
      <c r="C18" s="294"/>
      <c r="D18" s="5"/>
      <c r="E18" s="5"/>
      <c r="F18" s="5"/>
      <c r="G18" s="5"/>
      <c r="H18" s="5"/>
      <c r="I18" s="5"/>
      <c r="J18" s="5"/>
      <c r="K18" s="5"/>
      <c r="L18" s="5"/>
      <c r="M18" s="5"/>
      <c r="N18" s="5"/>
      <c r="O18" s="5"/>
      <c r="P18" s="5"/>
      <c r="Q18" s="5"/>
      <c r="R18" s="5"/>
      <c r="S18" s="5"/>
      <c r="T18" s="5"/>
      <c r="U18" s="5"/>
    </row>
    <row r="19" spans="1:21" s="2" customFormat="1" ht="18.75" x14ac:dyDescent="0.2">
      <c r="A19" s="4"/>
      <c r="B19" s="4"/>
      <c r="C19" s="4"/>
      <c r="D19" s="4"/>
      <c r="E19" s="4"/>
      <c r="F19" s="4"/>
      <c r="G19" s="4"/>
      <c r="H19" s="3"/>
      <c r="I19" s="3"/>
      <c r="J19" s="3"/>
      <c r="K19" s="3"/>
      <c r="L19" s="3"/>
      <c r="M19" s="3"/>
      <c r="N19" s="3"/>
      <c r="O19" s="3"/>
      <c r="P19" s="3"/>
      <c r="Q19" s="3"/>
      <c r="R19" s="3"/>
    </row>
    <row r="20" spans="1:21" s="2" customFormat="1" ht="31.5" x14ac:dyDescent="0.2">
      <c r="A20" s="23" t="s">
        <v>2</v>
      </c>
      <c r="B20" s="31" t="s">
        <v>64</v>
      </c>
      <c r="C20" s="30" t="s">
        <v>63</v>
      </c>
      <c r="D20" s="27"/>
      <c r="E20" s="27"/>
      <c r="F20" s="27"/>
      <c r="G20" s="27"/>
      <c r="H20" s="26"/>
      <c r="I20" s="26"/>
      <c r="J20" s="26"/>
      <c r="K20" s="26"/>
      <c r="L20" s="26"/>
      <c r="M20" s="26"/>
      <c r="N20" s="26"/>
      <c r="O20" s="26"/>
      <c r="P20" s="26"/>
      <c r="Q20" s="26"/>
      <c r="R20" s="26"/>
      <c r="S20" s="25"/>
      <c r="T20" s="25"/>
      <c r="U20" s="25"/>
    </row>
    <row r="21" spans="1:21" s="2" customFormat="1" ht="18.75"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78.75" x14ac:dyDescent="0.2">
      <c r="A22" s="22" t="s">
        <v>62</v>
      </c>
      <c r="B22" s="28" t="s">
        <v>399</v>
      </c>
      <c r="C22" s="226" t="s">
        <v>472</v>
      </c>
      <c r="D22" s="27"/>
      <c r="E22" s="27"/>
      <c r="F22" s="26"/>
      <c r="G22" s="26"/>
      <c r="H22" s="26"/>
      <c r="I22" s="26"/>
      <c r="J22" s="26"/>
      <c r="K22" s="26"/>
      <c r="L22" s="26"/>
      <c r="M22" s="26"/>
      <c r="N22" s="26"/>
      <c r="O22" s="26"/>
      <c r="P22" s="26"/>
      <c r="Q22" s="25"/>
      <c r="R22" s="25"/>
      <c r="S22" s="25"/>
      <c r="T22" s="25"/>
      <c r="U22" s="25"/>
    </row>
    <row r="23" spans="1:21" ht="63" x14ac:dyDescent="0.25">
      <c r="A23" s="22" t="s">
        <v>60</v>
      </c>
      <c r="B23" s="24" t="s">
        <v>57</v>
      </c>
      <c r="C23" s="226" t="s">
        <v>473</v>
      </c>
      <c r="D23" s="21"/>
      <c r="E23" s="21"/>
      <c r="F23" s="21"/>
      <c r="G23" s="21"/>
      <c r="H23" s="21"/>
      <c r="I23" s="21"/>
      <c r="J23" s="21"/>
      <c r="K23" s="21"/>
      <c r="L23" s="21"/>
      <c r="M23" s="21"/>
      <c r="N23" s="21"/>
      <c r="O23" s="21"/>
      <c r="P23" s="21"/>
      <c r="Q23" s="21"/>
      <c r="R23" s="21"/>
      <c r="S23" s="21"/>
      <c r="T23" s="21"/>
      <c r="U23" s="21"/>
    </row>
    <row r="24" spans="1:21" ht="47.25" x14ac:dyDescent="0.35">
      <c r="A24" s="22" t="s">
        <v>59</v>
      </c>
      <c r="B24" s="24" t="s">
        <v>427</v>
      </c>
      <c r="C24" s="243" t="s">
        <v>453</v>
      </c>
      <c r="D24" s="175"/>
      <c r="E24" s="21"/>
      <c r="F24" s="21"/>
      <c r="G24" s="21"/>
      <c r="H24" s="21"/>
      <c r="I24" s="21"/>
      <c r="J24" s="21"/>
      <c r="K24" s="21"/>
      <c r="L24" s="21"/>
      <c r="M24" s="21"/>
      <c r="N24" s="21"/>
      <c r="O24" s="21"/>
      <c r="P24" s="21"/>
      <c r="Q24" s="21"/>
      <c r="R24" s="21"/>
      <c r="S24" s="21"/>
      <c r="T24" s="21"/>
      <c r="U24" s="21"/>
    </row>
    <row r="25" spans="1:21" ht="31.5" x14ac:dyDescent="0.35">
      <c r="A25" s="22" t="s">
        <v>58</v>
      </c>
      <c r="B25" s="24" t="s">
        <v>469</v>
      </c>
      <c r="C25" s="261">
        <f>'1. паспорт местоположение'!C48</f>
        <v>22.85</v>
      </c>
      <c r="D25" s="175"/>
      <c r="E25" s="21"/>
      <c r="F25" s="21"/>
      <c r="G25" s="21"/>
      <c r="H25" s="21"/>
      <c r="I25" s="21"/>
      <c r="J25" s="21"/>
      <c r="K25" s="21"/>
      <c r="L25" s="21"/>
      <c r="M25" s="21"/>
      <c r="N25" s="21"/>
      <c r="O25" s="21"/>
      <c r="P25" s="21"/>
      <c r="Q25" s="21"/>
      <c r="R25" s="21"/>
      <c r="S25" s="21"/>
      <c r="T25" s="21"/>
      <c r="U25" s="21"/>
    </row>
    <row r="26" spans="1:21" ht="31.5" x14ac:dyDescent="0.25">
      <c r="A26" s="22" t="s">
        <v>56</v>
      </c>
      <c r="B26" s="23" t="s">
        <v>204</v>
      </c>
      <c r="C26" s="30" t="s">
        <v>463</v>
      </c>
      <c r="D26" s="21"/>
      <c r="E26" s="21"/>
      <c r="F26" s="21"/>
      <c r="G26" s="21"/>
      <c r="H26" s="21"/>
      <c r="I26" s="21"/>
      <c r="J26" s="21"/>
      <c r="K26" s="21"/>
      <c r="L26" s="21"/>
      <c r="M26" s="21"/>
      <c r="N26" s="21"/>
      <c r="O26" s="21"/>
      <c r="P26" s="21"/>
      <c r="Q26" s="21"/>
      <c r="R26" s="21"/>
      <c r="S26" s="21"/>
      <c r="T26" s="21"/>
      <c r="U26" s="21"/>
    </row>
    <row r="27" spans="1:21" ht="31.5" x14ac:dyDescent="0.25">
      <c r="A27" s="22" t="s">
        <v>55</v>
      </c>
      <c r="B27" s="24" t="s">
        <v>400</v>
      </c>
      <c r="C27" s="242" t="s">
        <v>464</v>
      </c>
      <c r="D27" s="21"/>
      <c r="E27" s="21"/>
      <c r="F27" s="21"/>
      <c r="G27" s="21"/>
      <c r="H27" s="21"/>
      <c r="I27" s="21"/>
      <c r="J27" s="21"/>
      <c r="K27" s="21"/>
      <c r="L27" s="21"/>
      <c r="M27" s="21"/>
      <c r="N27" s="21"/>
      <c r="O27" s="21"/>
      <c r="P27" s="21"/>
      <c r="Q27" s="21"/>
      <c r="R27" s="21"/>
      <c r="S27" s="21"/>
      <c r="T27" s="21"/>
      <c r="U27" s="21"/>
    </row>
    <row r="28" spans="1:21" ht="15.75" x14ac:dyDescent="0.25">
      <c r="A28" s="22" t="s">
        <v>53</v>
      </c>
      <c r="B28" s="29" t="s">
        <v>54</v>
      </c>
      <c r="C28" s="226">
        <v>2026</v>
      </c>
      <c r="D28" s="21"/>
      <c r="E28" s="21"/>
      <c r="F28" s="21"/>
      <c r="G28" s="21"/>
      <c r="H28" s="21"/>
      <c r="I28" s="21"/>
      <c r="J28" s="21"/>
      <c r="K28" s="21"/>
      <c r="L28" s="21"/>
      <c r="M28" s="21"/>
      <c r="N28" s="21"/>
      <c r="O28" s="21"/>
      <c r="P28" s="21"/>
      <c r="Q28" s="21"/>
      <c r="R28" s="21"/>
      <c r="S28" s="21"/>
      <c r="T28" s="21"/>
      <c r="U28" s="21"/>
    </row>
    <row r="29" spans="1:21" ht="31.5" x14ac:dyDescent="0.25">
      <c r="A29" s="22" t="s">
        <v>51</v>
      </c>
      <c r="B29" s="29" t="s">
        <v>52</v>
      </c>
      <c r="C29" s="226">
        <v>2026</v>
      </c>
      <c r="D29" s="21"/>
      <c r="E29" s="21"/>
      <c r="F29" s="21"/>
      <c r="G29" s="21"/>
      <c r="H29" s="21"/>
      <c r="I29" s="21"/>
      <c r="J29" s="21"/>
      <c r="K29" s="21"/>
      <c r="L29" s="21"/>
      <c r="M29" s="21"/>
      <c r="N29" s="21"/>
      <c r="O29" s="21"/>
      <c r="P29" s="21"/>
      <c r="Q29" s="21"/>
      <c r="R29" s="21"/>
      <c r="S29" s="21"/>
      <c r="T29" s="21"/>
      <c r="U29" s="21"/>
    </row>
    <row r="30" spans="1:21" ht="31.5" x14ac:dyDescent="0.25">
      <c r="A30" s="22" t="s">
        <v>70</v>
      </c>
      <c r="B30" s="23" t="s">
        <v>50</v>
      </c>
      <c r="C30" s="226" t="s">
        <v>465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view="pageBreakPreview" zoomScale="80" zoomScaleNormal="80" zoomScaleSheetLayoutView="80" workbookViewId="0">
      <selection activeCell="E24" sqref="E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66</v>
      </c>
    </row>
    <row r="2" spans="1:28" ht="18.75" x14ac:dyDescent="0.3">
      <c r="Z2" s="13" t="s">
        <v>7</v>
      </c>
    </row>
    <row r="3" spans="1:28" ht="18.75" x14ac:dyDescent="0.3">
      <c r="Z3" s="13" t="s">
        <v>65</v>
      </c>
    </row>
    <row r="4" spans="1:28" ht="18.75" customHeight="1" x14ac:dyDescent="0.25">
      <c r="A4" s="283" t="str">
        <f>'1. паспорт местоположение'!A5:C5</f>
        <v>Год раскрытия информации: 2025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84" t="s">
        <v>6</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14"/>
      <c r="AB6" s="114"/>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14"/>
      <c r="AB7" s="114"/>
    </row>
    <row r="8" spans="1:28" ht="15.75" x14ac:dyDescent="0.25">
      <c r="A8" s="285" t="str">
        <f>'1. паспорт местоположение'!A9:C9</f>
        <v>АО "Аэропорт Южно-Сахалинск"</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15"/>
      <c r="AB8" s="115"/>
    </row>
    <row r="9" spans="1:28" ht="15.75" x14ac:dyDescent="0.25">
      <c r="A9" s="289" t="s">
        <v>5</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16"/>
      <c r="AB9" s="116"/>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114"/>
      <c r="AB10" s="114"/>
    </row>
    <row r="11" spans="1:28" ht="15.75" x14ac:dyDescent="0.25">
      <c r="A11" s="291" t="str">
        <f>'1. паспорт местоположение'!A12:C12</f>
        <v>P_1.1.1</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115"/>
      <c r="AB11" s="115"/>
    </row>
    <row r="12" spans="1:28" ht="15.75" x14ac:dyDescent="0.25">
      <c r="A12" s="289" t="s">
        <v>4</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16"/>
      <c r="AB12" s="116"/>
    </row>
    <row r="13" spans="1:28" ht="18.75" x14ac:dyDescent="0.25">
      <c r="A13" s="292"/>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9"/>
      <c r="AB13" s="9"/>
    </row>
    <row r="14" spans="1:28" ht="15.75" x14ac:dyDescent="0.25">
      <c r="A14" s="285" t="str">
        <f>'1. паспорт местоположение'!A15:C15</f>
        <v>Реконструкция ТП-9, КТПН 2хТМГ-400кВА</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15"/>
      <c r="AB14" s="115"/>
    </row>
    <row r="15" spans="1:28" ht="15.75" x14ac:dyDescent="0.25">
      <c r="A15" s="289" t="s">
        <v>3</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16"/>
      <c r="AB15" s="116"/>
    </row>
    <row r="16" spans="1:28"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120"/>
      <c r="AB16" s="120"/>
    </row>
    <row r="17" spans="1:2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121"/>
      <c r="AB17" s="121"/>
    </row>
    <row r="18" spans="1:28" x14ac:dyDescent="0.25">
      <c r="A18" s="323" t="s">
        <v>418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22"/>
      <c r="AB18" s="122"/>
    </row>
    <row r="19" spans="1:28" ht="32.25" customHeight="1" x14ac:dyDescent="0.25">
      <c r="A19" s="325" t="s">
        <v>294</v>
      </c>
      <c r="B19" s="326"/>
      <c r="C19" s="326"/>
      <c r="D19" s="326"/>
      <c r="E19" s="326"/>
      <c r="F19" s="326"/>
      <c r="G19" s="326"/>
      <c r="H19" s="326"/>
      <c r="I19" s="326"/>
      <c r="J19" s="326"/>
      <c r="K19" s="326"/>
      <c r="L19" s="327"/>
      <c r="M19" s="324" t="s">
        <v>295</v>
      </c>
      <c r="N19" s="324"/>
      <c r="O19" s="324"/>
      <c r="P19" s="324"/>
      <c r="Q19" s="324"/>
      <c r="R19" s="324"/>
      <c r="S19" s="324"/>
      <c r="T19" s="324"/>
      <c r="U19" s="324"/>
      <c r="V19" s="324"/>
      <c r="W19" s="324"/>
      <c r="X19" s="324"/>
      <c r="Y19" s="324"/>
      <c r="Z19" s="324"/>
    </row>
    <row r="20" spans="1:28" ht="151.5" customHeight="1" x14ac:dyDescent="0.25">
      <c r="A20" s="205" t="s">
        <v>206</v>
      </c>
      <c r="B20" s="206" t="s">
        <v>213</v>
      </c>
      <c r="C20" s="205" t="s">
        <v>289</v>
      </c>
      <c r="D20" s="205" t="s">
        <v>207</v>
      </c>
      <c r="E20" s="205" t="s">
        <v>290</v>
      </c>
      <c r="F20" s="205" t="s">
        <v>292</v>
      </c>
      <c r="G20" s="205" t="s">
        <v>291</v>
      </c>
      <c r="H20" s="205" t="s">
        <v>208</v>
      </c>
      <c r="I20" s="205" t="s">
        <v>293</v>
      </c>
      <c r="J20" s="205" t="s">
        <v>214</v>
      </c>
      <c r="K20" s="206" t="s">
        <v>212</v>
      </c>
      <c r="L20" s="206" t="s">
        <v>209</v>
      </c>
      <c r="M20" s="207" t="s">
        <v>221</v>
      </c>
      <c r="N20" s="206" t="s">
        <v>424</v>
      </c>
      <c r="O20" s="205" t="s">
        <v>219</v>
      </c>
      <c r="P20" s="205" t="s">
        <v>220</v>
      </c>
      <c r="Q20" s="205" t="s">
        <v>218</v>
      </c>
      <c r="R20" s="205" t="s">
        <v>208</v>
      </c>
      <c r="S20" s="205" t="s">
        <v>217</v>
      </c>
      <c r="T20" s="205" t="s">
        <v>216</v>
      </c>
      <c r="U20" s="205" t="s">
        <v>288</v>
      </c>
      <c r="V20" s="205" t="s">
        <v>218</v>
      </c>
      <c r="W20" s="208" t="s">
        <v>211</v>
      </c>
      <c r="X20" s="208" t="s">
        <v>223</v>
      </c>
      <c r="Y20" s="208" t="s">
        <v>224</v>
      </c>
      <c r="Z20" s="209" t="s">
        <v>222</v>
      </c>
    </row>
    <row r="21" spans="1:28" ht="16.5" customHeight="1" x14ac:dyDescent="0.25">
      <c r="A21" s="205">
        <v>1</v>
      </c>
      <c r="B21" s="206">
        <v>2</v>
      </c>
      <c r="C21" s="205">
        <v>3</v>
      </c>
      <c r="D21" s="206">
        <v>4</v>
      </c>
      <c r="E21" s="205">
        <v>5</v>
      </c>
      <c r="F21" s="206">
        <v>6</v>
      </c>
      <c r="G21" s="205">
        <v>7</v>
      </c>
      <c r="H21" s="206">
        <v>8</v>
      </c>
      <c r="I21" s="205">
        <v>9</v>
      </c>
      <c r="J21" s="206">
        <v>10</v>
      </c>
      <c r="K21" s="205">
        <v>11</v>
      </c>
      <c r="L21" s="206">
        <v>12</v>
      </c>
      <c r="M21" s="205">
        <v>13</v>
      </c>
      <c r="N21" s="206">
        <v>14</v>
      </c>
      <c r="O21" s="205">
        <v>15</v>
      </c>
      <c r="P21" s="206">
        <v>16</v>
      </c>
      <c r="Q21" s="205">
        <v>17</v>
      </c>
      <c r="R21" s="206">
        <v>18</v>
      </c>
      <c r="S21" s="205">
        <v>19</v>
      </c>
      <c r="T21" s="206">
        <v>20</v>
      </c>
      <c r="U21" s="205">
        <v>21</v>
      </c>
      <c r="V21" s="206">
        <v>22</v>
      </c>
      <c r="W21" s="205">
        <v>23</v>
      </c>
      <c r="X21" s="206">
        <v>24</v>
      </c>
      <c r="Y21" s="205">
        <v>25</v>
      </c>
      <c r="Z21" s="206">
        <v>26</v>
      </c>
    </row>
    <row r="22" spans="1:28" ht="23.25" customHeight="1" x14ac:dyDescent="0.25">
      <c r="A22" s="210" t="s">
        <v>428</v>
      </c>
      <c r="B22" s="210" t="s">
        <v>428</v>
      </c>
      <c r="C22" s="210" t="s">
        <v>428</v>
      </c>
      <c r="D22" s="210" t="s">
        <v>428</v>
      </c>
      <c r="E22" s="210" t="s">
        <v>428</v>
      </c>
      <c r="F22" s="210" t="s">
        <v>428</v>
      </c>
      <c r="G22" s="210" t="s">
        <v>428</v>
      </c>
      <c r="H22" s="210" t="s">
        <v>428</v>
      </c>
      <c r="I22" s="210" t="s">
        <v>428</v>
      </c>
      <c r="J22" s="210" t="s">
        <v>428</v>
      </c>
      <c r="K22" s="210" t="s">
        <v>428</v>
      </c>
      <c r="L22" s="210" t="s">
        <v>428</v>
      </c>
      <c r="M22" s="210" t="s">
        <v>428</v>
      </c>
      <c r="N22" s="210" t="s">
        <v>428</v>
      </c>
      <c r="O22" s="210" t="s">
        <v>428</v>
      </c>
      <c r="P22" s="210" t="s">
        <v>428</v>
      </c>
      <c r="Q22" s="210" t="s">
        <v>428</v>
      </c>
      <c r="R22" s="210" t="s">
        <v>428</v>
      </c>
      <c r="S22" s="210" t="s">
        <v>428</v>
      </c>
      <c r="T22" s="210" t="s">
        <v>428</v>
      </c>
      <c r="U22" s="210" t="s">
        <v>428</v>
      </c>
      <c r="V22" s="210" t="s">
        <v>428</v>
      </c>
      <c r="W22" s="210" t="s">
        <v>428</v>
      </c>
      <c r="X22" s="210" t="s">
        <v>428</v>
      </c>
      <c r="Y22" s="210" t="s">
        <v>428</v>
      </c>
      <c r="Z22" s="210" t="s">
        <v>428</v>
      </c>
    </row>
    <row r="23" spans="1:28"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row>
    <row r="24" spans="1:28" ht="90" x14ac:dyDescent="0.25">
      <c r="A24" s="159"/>
      <c r="B24" s="173" t="s">
        <v>466</v>
      </c>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row>
    <row r="25" spans="1:28" x14ac:dyDescent="0.25">
      <c r="A25" s="159"/>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row>
    <row r="26" spans="1:28" x14ac:dyDescent="0.25">
      <c r="A26" s="68"/>
    </row>
  </sheetData>
  <mergeCells count="16">
    <mergeCell ref="A4:Z4"/>
    <mergeCell ref="A6:Z6"/>
    <mergeCell ref="A7:Z7"/>
    <mergeCell ref="A8:Z8"/>
    <mergeCell ref="A9:Z9"/>
    <mergeCell ref="A10:Z10"/>
    <mergeCell ref="A11:Z11"/>
    <mergeCell ref="A12:Z12"/>
    <mergeCell ref="A13:Z13"/>
    <mergeCell ref="A14:Z14"/>
    <mergeCell ref="A17:Z17"/>
    <mergeCell ref="A18:Z18"/>
    <mergeCell ref="M19:Z19"/>
    <mergeCell ref="A19:L19"/>
    <mergeCell ref="A15:Z15"/>
    <mergeCell ref="A16:Z16"/>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85" zoomScaleSheetLayoutView="85" workbookViewId="0">
      <selection activeCell="A18" sqref="A18:N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row>
    <row r="2" spans="1:27" s="10" customFormat="1" ht="18.75" customHeight="1" x14ac:dyDescent="0.2">
      <c r="A2" s="16"/>
      <c r="B2" s="16"/>
    </row>
    <row r="3" spans="1:27" s="10" customFormat="1" ht="15.75" x14ac:dyDescent="0.2">
      <c r="A3" s="15"/>
      <c r="B3" s="15"/>
    </row>
    <row r="4" spans="1:27" s="10" customFormat="1" ht="18.75" x14ac:dyDescent="0.3">
      <c r="A4" s="15"/>
      <c r="B4" s="15"/>
      <c r="L4" s="13"/>
    </row>
    <row r="5" spans="1:27" s="10" customFormat="1" ht="15.75" x14ac:dyDescent="0.2">
      <c r="A5" s="283" t="str">
        <f>'1. паспорт местоположение'!A5:C5</f>
        <v>Год раскрытия информации: 2025 год</v>
      </c>
      <c r="B5" s="283"/>
      <c r="C5" s="283"/>
      <c r="D5" s="283"/>
      <c r="E5" s="283"/>
      <c r="F5" s="283"/>
      <c r="G5" s="283"/>
      <c r="H5" s="283"/>
      <c r="I5" s="283"/>
      <c r="J5" s="283"/>
      <c r="K5" s="283"/>
      <c r="L5" s="283"/>
      <c r="M5" s="283"/>
      <c r="N5" s="283"/>
      <c r="O5" s="119"/>
      <c r="P5" s="119"/>
      <c r="Q5" s="119"/>
      <c r="R5" s="119"/>
      <c r="S5" s="119"/>
      <c r="T5" s="119"/>
      <c r="U5" s="119"/>
      <c r="V5" s="119"/>
      <c r="W5" s="119"/>
      <c r="X5" s="119"/>
      <c r="Y5" s="119"/>
      <c r="Z5" s="119"/>
      <c r="AA5" s="119"/>
    </row>
    <row r="6" spans="1:27" s="10" customFormat="1" ht="18.75" x14ac:dyDescent="0.3">
      <c r="A6" s="15"/>
      <c r="B6" s="15"/>
      <c r="L6" s="13"/>
    </row>
    <row r="7" spans="1:27" s="10" customFormat="1" ht="18.75" x14ac:dyDescent="0.2">
      <c r="A7" s="284" t="s">
        <v>6</v>
      </c>
      <c r="B7" s="284"/>
      <c r="C7" s="284"/>
      <c r="D7" s="284"/>
      <c r="E7" s="284"/>
      <c r="F7" s="284"/>
      <c r="G7" s="284"/>
      <c r="H7" s="284"/>
      <c r="I7" s="284"/>
      <c r="J7" s="284"/>
      <c r="K7" s="284"/>
      <c r="L7" s="284"/>
      <c r="M7" s="284"/>
      <c r="N7" s="284"/>
      <c r="O7" s="11"/>
      <c r="P7" s="11"/>
      <c r="Q7" s="11"/>
      <c r="R7" s="11"/>
      <c r="S7" s="11"/>
      <c r="T7" s="11"/>
      <c r="U7" s="11"/>
      <c r="V7" s="11"/>
      <c r="W7" s="11"/>
      <c r="X7" s="11"/>
      <c r="Y7" s="11"/>
    </row>
    <row r="8" spans="1:27" s="10" customFormat="1" ht="18.75" x14ac:dyDescent="0.2">
      <c r="A8" s="284"/>
      <c r="B8" s="284"/>
      <c r="C8" s="284"/>
      <c r="D8" s="284"/>
      <c r="E8" s="284"/>
      <c r="F8" s="284"/>
      <c r="G8" s="284"/>
      <c r="H8" s="284"/>
      <c r="I8" s="284"/>
      <c r="J8" s="284"/>
      <c r="K8" s="284"/>
      <c r="L8" s="284"/>
      <c r="M8" s="284"/>
      <c r="N8" s="284"/>
      <c r="O8" s="11"/>
      <c r="P8" s="11"/>
      <c r="Q8" s="11"/>
      <c r="R8" s="11"/>
      <c r="S8" s="11"/>
      <c r="T8" s="11"/>
      <c r="U8" s="11"/>
      <c r="V8" s="11"/>
      <c r="W8" s="11"/>
      <c r="X8" s="11"/>
      <c r="Y8" s="11"/>
    </row>
    <row r="9" spans="1:27" s="10" customFormat="1" ht="18.75" x14ac:dyDescent="0.2">
      <c r="A9" s="285" t="str">
        <f>'1. паспорт местоположение'!A9:C9</f>
        <v>АО "Аэропорт Южно-Сахалинск"</v>
      </c>
      <c r="B9" s="285"/>
      <c r="C9" s="285"/>
      <c r="D9" s="285"/>
      <c r="E9" s="285"/>
      <c r="F9" s="285"/>
      <c r="G9" s="285"/>
      <c r="H9" s="285"/>
      <c r="I9" s="285"/>
      <c r="J9" s="285"/>
      <c r="K9" s="285"/>
      <c r="L9" s="285"/>
      <c r="M9" s="285"/>
      <c r="N9" s="285"/>
      <c r="O9" s="11"/>
      <c r="P9" s="11"/>
      <c r="Q9" s="11"/>
      <c r="R9" s="11"/>
      <c r="S9" s="11"/>
      <c r="T9" s="11"/>
      <c r="U9" s="11"/>
      <c r="V9" s="11"/>
      <c r="W9" s="11"/>
      <c r="X9" s="11"/>
      <c r="Y9" s="11"/>
    </row>
    <row r="10" spans="1:27" s="10" customFormat="1" ht="18.75" x14ac:dyDescent="0.2">
      <c r="A10" s="289" t="s">
        <v>5</v>
      </c>
      <c r="B10" s="289"/>
      <c r="C10" s="289"/>
      <c r="D10" s="289"/>
      <c r="E10" s="289"/>
      <c r="F10" s="289"/>
      <c r="G10" s="289"/>
      <c r="H10" s="289"/>
      <c r="I10" s="289"/>
      <c r="J10" s="289"/>
      <c r="K10" s="289"/>
      <c r="L10" s="289"/>
      <c r="M10" s="289"/>
      <c r="N10" s="289"/>
      <c r="O10" s="11"/>
      <c r="P10" s="11"/>
      <c r="Q10" s="11"/>
      <c r="R10" s="11"/>
      <c r="S10" s="11"/>
      <c r="T10" s="11"/>
      <c r="U10" s="11"/>
      <c r="V10" s="11"/>
      <c r="W10" s="11"/>
      <c r="X10" s="11"/>
      <c r="Y10" s="11"/>
    </row>
    <row r="11" spans="1:27" s="10" customFormat="1" ht="18.75" x14ac:dyDescent="0.2">
      <c r="A11" s="290"/>
      <c r="B11" s="290"/>
      <c r="C11" s="290"/>
      <c r="D11" s="290"/>
      <c r="E11" s="290"/>
      <c r="F11" s="290"/>
      <c r="G11" s="290"/>
      <c r="H11" s="290"/>
      <c r="I11" s="290"/>
      <c r="J11" s="290"/>
      <c r="K11" s="290"/>
      <c r="L11" s="290"/>
      <c r="M11" s="290"/>
      <c r="N11" s="290"/>
      <c r="O11" s="11"/>
      <c r="P11" s="11"/>
      <c r="Q11" s="11"/>
      <c r="R11" s="11"/>
      <c r="S11" s="11"/>
      <c r="T11" s="11"/>
      <c r="U11" s="11"/>
      <c r="V11" s="11"/>
      <c r="W11" s="11"/>
      <c r="X11" s="11"/>
      <c r="Y11" s="11"/>
    </row>
    <row r="12" spans="1:27" s="10" customFormat="1" ht="18.75" x14ac:dyDescent="0.2">
      <c r="A12" s="291" t="str">
        <f>'1. паспорт местоположение'!A12:C12</f>
        <v>P_1.1.1</v>
      </c>
      <c r="B12" s="291"/>
      <c r="C12" s="291"/>
      <c r="D12" s="291"/>
      <c r="E12" s="291"/>
      <c r="F12" s="291"/>
      <c r="G12" s="291"/>
      <c r="H12" s="291"/>
      <c r="I12" s="291"/>
      <c r="J12" s="291"/>
      <c r="K12" s="291"/>
      <c r="L12" s="291"/>
      <c r="M12" s="291"/>
      <c r="N12" s="291"/>
      <c r="O12" s="11"/>
      <c r="P12" s="11"/>
      <c r="Q12" s="11"/>
      <c r="R12" s="11"/>
      <c r="S12" s="11"/>
      <c r="T12" s="11"/>
      <c r="U12" s="11"/>
      <c r="V12" s="11"/>
      <c r="W12" s="11"/>
      <c r="X12" s="11"/>
      <c r="Y12" s="11"/>
    </row>
    <row r="13" spans="1:27" s="10" customFormat="1" ht="18.75" x14ac:dyDescent="0.2">
      <c r="A13" s="289" t="s">
        <v>4</v>
      </c>
      <c r="B13" s="289"/>
      <c r="C13" s="289"/>
      <c r="D13" s="289"/>
      <c r="E13" s="289"/>
      <c r="F13" s="289"/>
      <c r="G13" s="289"/>
      <c r="H13" s="289"/>
      <c r="I13" s="289"/>
      <c r="J13" s="289"/>
      <c r="K13" s="289"/>
      <c r="L13" s="289"/>
      <c r="M13" s="289"/>
      <c r="N13" s="289"/>
      <c r="O13" s="11"/>
      <c r="P13" s="11"/>
      <c r="Q13" s="11"/>
      <c r="R13" s="11"/>
      <c r="S13" s="11"/>
      <c r="T13" s="11"/>
      <c r="U13" s="11"/>
      <c r="V13" s="11"/>
      <c r="W13" s="11"/>
      <c r="X13" s="11"/>
      <c r="Y13" s="11"/>
    </row>
    <row r="14" spans="1:27" s="7" customFormat="1" ht="15.75" customHeight="1" x14ac:dyDescent="0.2">
      <c r="A14" s="292"/>
      <c r="B14" s="292"/>
      <c r="C14" s="292"/>
      <c r="D14" s="292"/>
      <c r="E14" s="292"/>
      <c r="F14" s="292"/>
      <c r="G14" s="292"/>
      <c r="H14" s="292"/>
      <c r="I14" s="292"/>
      <c r="J14" s="292"/>
      <c r="K14" s="292"/>
      <c r="L14" s="292"/>
      <c r="M14" s="292"/>
      <c r="N14" s="292"/>
      <c r="O14" s="8"/>
      <c r="P14" s="8"/>
      <c r="Q14" s="8"/>
      <c r="R14" s="8"/>
      <c r="S14" s="8"/>
      <c r="T14" s="8"/>
      <c r="U14" s="8"/>
      <c r="V14" s="8"/>
      <c r="W14" s="8"/>
      <c r="X14" s="8"/>
      <c r="Y14" s="8"/>
    </row>
    <row r="15" spans="1:27" s="2" customFormat="1" ht="15.75" x14ac:dyDescent="0.2">
      <c r="A15" s="285" t="str">
        <f>'1. паспорт местоположение'!A15:C15</f>
        <v>Реконструкция ТП-9, КТПН 2хТМГ-400кВА</v>
      </c>
      <c r="B15" s="285"/>
      <c r="C15" s="285"/>
      <c r="D15" s="285"/>
      <c r="E15" s="285"/>
      <c r="F15" s="285"/>
      <c r="G15" s="285"/>
      <c r="H15" s="285"/>
      <c r="I15" s="285"/>
      <c r="J15" s="285"/>
      <c r="K15" s="285"/>
      <c r="L15" s="285"/>
      <c r="M15" s="285"/>
      <c r="N15" s="285"/>
      <c r="O15" s="6"/>
      <c r="P15" s="6"/>
      <c r="Q15" s="6"/>
      <c r="R15" s="6"/>
      <c r="S15" s="6"/>
      <c r="T15" s="6"/>
      <c r="U15" s="6"/>
      <c r="V15" s="6"/>
      <c r="W15" s="6"/>
      <c r="X15" s="6"/>
      <c r="Y15" s="6"/>
    </row>
    <row r="16" spans="1:27" s="2" customFormat="1" ht="15" customHeight="1" x14ac:dyDescent="0.2">
      <c r="A16" s="289" t="s">
        <v>3</v>
      </c>
      <c r="B16" s="289"/>
      <c r="C16" s="289"/>
      <c r="D16" s="289"/>
      <c r="E16" s="289"/>
      <c r="F16" s="289"/>
      <c r="G16" s="289"/>
      <c r="H16" s="289"/>
      <c r="I16" s="289"/>
      <c r="J16" s="289"/>
      <c r="K16" s="289"/>
      <c r="L16" s="289"/>
      <c r="M16" s="289"/>
      <c r="N16" s="289"/>
      <c r="O16" s="4"/>
      <c r="P16" s="4"/>
      <c r="Q16" s="4"/>
      <c r="R16" s="4"/>
      <c r="S16" s="4"/>
      <c r="T16" s="4"/>
      <c r="U16" s="4"/>
      <c r="V16" s="4"/>
      <c r="W16" s="4"/>
      <c r="X16" s="4"/>
      <c r="Y16" s="4"/>
    </row>
    <row r="17" spans="1:25" s="2" customFormat="1" ht="15" customHeight="1" x14ac:dyDescent="0.2">
      <c r="A17" s="293"/>
      <c r="B17" s="293"/>
      <c r="C17" s="293"/>
      <c r="D17" s="293"/>
      <c r="E17" s="293"/>
      <c r="F17" s="293"/>
      <c r="G17" s="293"/>
      <c r="H17" s="293"/>
      <c r="I17" s="293"/>
      <c r="J17" s="293"/>
      <c r="K17" s="293"/>
      <c r="L17" s="293"/>
      <c r="M17" s="293"/>
      <c r="N17" s="293"/>
      <c r="O17" s="3"/>
      <c r="P17" s="3"/>
      <c r="Q17" s="3"/>
      <c r="R17" s="3"/>
      <c r="S17" s="3"/>
      <c r="T17" s="3"/>
      <c r="U17" s="3"/>
      <c r="V17" s="3"/>
    </row>
    <row r="18" spans="1:25" s="2" customFormat="1" ht="91.5" customHeight="1" x14ac:dyDescent="0.2">
      <c r="A18" s="329" t="s">
        <v>395</v>
      </c>
      <c r="B18" s="329"/>
      <c r="C18" s="329"/>
      <c r="D18" s="329"/>
      <c r="E18" s="329"/>
      <c r="F18" s="329"/>
      <c r="G18" s="329"/>
      <c r="H18" s="329"/>
      <c r="I18" s="329"/>
      <c r="J18" s="329"/>
      <c r="K18" s="329"/>
      <c r="L18" s="329"/>
      <c r="M18" s="329"/>
      <c r="N18" s="329"/>
      <c r="O18" s="5"/>
      <c r="P18" s="5"/>
      <c r="Q18" s="5"/>
      <c r="R18" s="5"/>
      <c r="S18" s="5"/>
      <c r="T18" s="5"/>
      <c r="U18" s="5"/>
      <c r="V18" s="5"/>
      <c r="W18" s="5"/>
      <c r="X18" s="5"/>
      <c r="Y18" s="5"/>
    </row>
    <row r="19" spans="1:25" s="2" customFormat="1" ht="78" customHeight="1" x14ac:dyDescent="0.2">
      <c r="A19" s="282" t="s">
        <v>2</v>
      </c>
      <c r="B19" s="282" t="s">
        <v>82</v>
      </c>
      <c r="C19" s="282" t="s">
        <v>81</v>
      </c>
      <c r="D19" s="282" t="s">
        <v>73</v>
      </c>
      <c r="E19" s="330" t="s">
        <v>80</v>
      </c>
      <c r="F19" s="331"/>
      <c r="G19" s="331"/>
      <c r="H19" s="331"/>
      <c r="I19" s="332"/>
      <c r="J19" s="282" t="s">
        <v>79</v>
      </c>
      <c r="K19" s="282"/>
      <c r="L19" s="282"/>
      <c r="M19" s="282"/>
      <c r="N19" s="282"/>
      <c r="O19" s="3"/>
      <c r="P19" s="3"/>
      <c r="Q19" s="3"/>
      <c r="R19" s="3"/>
      <c r="S19" s="3"/>
      <c r="T19" s="3"/>
      <c r="U19" s="3"/>
      <c r="V19" s="3"/>
    </row>
    <row r="20" spans="1:25" s="2" customFormat="1" ht="51" customHeight="1" x14ac:dyDescent="0.2">
      <c r="A20" s="282"/>
      <c r="B20" s="282"/>
      <c r="C20" s="282"/>
      <c r="D20" s="282"/>
      <c r="E20" s="126" t="s">
        <v>78</v>
      </c>
      <c r="F20" s="126" t="s">
        <v>77</v>
      </c>
      <c r="G20" s="126" t="s">
        <v>76</v>
      </c>
      <c r="H20" s="126" t="s">
        <v>75</v>
      </c>
      <c r="I20" s="126" t="s">
        <v>74</v>
      </c>
      <c r="J20" s="126">
        <v>2024</v>
      </c>
      <c r="K20" s="126">
        <v>2025</v>
      </c>
      <c r="L20" s="137">
        <v>2026</v>
      </c>
      <c r="M20" s="138">
        <v>2027</v>
      </c>
      <c r="N20" s="138">
        <v>2028</v>
      </c>
      <c r="O20" s="26"/>
      <c r="P20" s="26"/>
      <c r="Q20" s="26"/>
      <c r="R20" s="26"/>
      <c r="S20" s="26"/>
      <c r="T20" s="26"/>
      <c r="U20" s="26"/>
      <c r="V20" s="26"/>
      <c r="W20" s="25"/>
      <c r="X20" s="25"/>
      <c r="Y20" s="25"/>
    </row>
    <row r="21" spans="1:25" s="2" customFormat="1" ht="16.5" customHeight="1" x14ac:dyDescent="0.2">
      <c r="A21" s="123">
        <v>1</v>
      </c>
      <c r="B21" s="139">
        <v>2</v>
      </c>
      <c r="C21" s="123">
        <v>3</v>
      </c>
      <c r="D21" s="139">
        <v>4</v>
      </c>
      <c r="E21" s="123">
        <v>5</v>
      </c>
      <c r="F21" s="139">
        <v>6</v>
      </c>
      <c r="G21" s="123">
        <v>7</v>
      </c>
      <c r="H21" s="139">
        <v>8</v>
      </c>
      <c r="I21" s="123">
        <v>9</v>
      </c>
      <c r="J21" s="139">
        <v>10</v>
      </c>
      <c r="K21" s="123">
        <v>11</v>
      </c>
      <c r="L21" s="139">
        <v>12</v>
      </c>
      <c r="M21" s="123">
        <v>13</v>
      </c>
      <c r="N21" s="139">
        <v>14</v>
      </c>
      <c r="O21" s="26"/>
      <c r="P21" s="26"/>
      <c r="Q21" s="26"/>
      <c r="R21" s="26"/>
      <c r="S21" s="26"/>
      <c r="T21" s="26"/>
      <c r="U21" s="26"/>
      <c r="V21" s="26"/>
      <c r="W21" s="25"/>
      <c r="X21" s="25"/>
      <c r="Y21" s="25"/>
    </row>
    <row r="22" spans="1:25" s="2" customFormat="1" ht="33" customHeight="1" x14ac:dyDescent="0.2">
      <c r="A22" s="22" t="s">
        <v>62</v>
      </c>
      <c r="B22" s="147" t="s">
        <v>455</v>
      </c>
      <c r="C22" s="28" t="s">
        <v>428</v>
      </c>
      <c r="D22" s="28" t="s">
        <v>428</v>
      </c>
      <c r="E22" s="28" t="s">
        <v>428</v>
      </c>
      <c r="F22" s="28" t="s">
        <v>428</v>
      </c>
      <c r="G22" s="28" t="s">
        <v>428</v>
      </c>
      <c r="H22" s="28" t="s">
        <v>428</v>
      </c>
      <c r="I22" s="28" t="s">
        <v>428</v>
      </c>
      <c r="J22" s="148" t="s">
        <v>428</v>
      </c>
      <c r="K22" s="148" t="s">
        <v>428</v>
      </c>
      <c r="L22" s="148" t="s">
        <v>428</v>
      </c>
      <c r="M22" s="148" t="s">
        <v>428</v>
      </c>
      <c r="N22" s="148" t="s">
        <v>428</v>
      </c>
      <c r="O22" s="26"/>
      <c r="P22" s="26"/>
      <c r="Q22" s="26"/>
      <c r="R22" s="26"/>
      <c r="S22" s="26"/>
      <c r="T22" s="26"/>
      <c r="U22" s="25"/>
      <c r="V22" s="25"/>
      <c r="W22" s="25"/>
      <c r="X22" s="25"/>
      <c r="Y22" s="25"/>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15:N15"/>
    <mergeCell ref="A16:N16"/>
    <mergeCell ref="A17:N17"/>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9"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110" zoomScaleSheetLayoutView="110" workbookViewId="0">
      <selection activeCell="A16" sqref="A16:AR16"/>
    </sheetView>
  </sheetViews>
  <sheetFormatPr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6" width="9.1406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10" customFormat="1" ht="18.75" customHeight="1" x14ac:dyDescent="0.2">
      <c r="A1" s="16"/>
      <c r="I1" s="14"/>
      <c r="J1" s="14"/>
      <c r="K1" s="32" t="s">
        <v>66</v>
      </c>
      <c r="AR1" s="32"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285</v>
      </c>
    </row>
    <row r="4" spans="1:44" s="10" customFormat="1" ht="18.75" x14ac:dyDescent="0.3">
      <c r="A4" s="15"/>
      <c r="I4" s="14"/>
      <c r="J4" s="14"/>
      <c r="K4" s="13"/>
    </row>
    <row r="5" spans="1:44" s="10" customFormat="1" ht="18.75" customHeight="1" x14ac:dyDescent="0.2">
      <c r="A5" s="283" t="str">
        <f>'1. паспорт местоположение'!A5:C5</f>
        <v>Год раскрытия информации: 2025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10" customFormat="1" ht="18.75" x14ac:dyDescent="0.3">
      <c r="A6" s="15"/>
      <c r="I6" s="14"/>
      <c r="J6" s="14"/>
      <c r="K6" s="13"/>
    </row>
    <row r="7" spans="1:44" s="10" customFormat="1" ht="18.75" x14ac:dyDescent="0.2">
      <c r="A7" s="284" t="s">
        <v>6</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71" t="s">
        <v>441</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row>
    <row r="10" spans="1:44" s="10" customFormat="1" ht="18.75" customHeight="1" x14ac:dyDescent="0.2">
      <c r="A10" s="289" t="s">
        <v>5</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72" t="str">
        <f>'1. паспорт местоположение'!A12:C12</f>
        <v>P_1.1.1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row>
    <row r="13" spans="1:44" s="10" customFormat="1" ht="18.75" customHeight="1" x14ac:dyDescent="0.2">
      <c r="A13" s="289" t="s">
        <v>4</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2" x14ac:dyDescent="0.2">
      <c r="A15" s="371" t="str">
        <f>'1. паспорт местоположение'!A15:C15</f>
        <v>Реконструкция ТП-9, КТПН 2хТМГ-400кВА</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row>
    <row r="16" spans="1:44" s="2" customFormat="1" ht="15" customHeight="1" x14ac:dyDescent="0.2">
      <c r="A16" s="289" t="s">
        <v>3</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08" t="s">
        <v>396</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row>
    <row r="19" spans="1:45" ht="18.75" x14ac:dyDescent="0.25">
      <c r="AO19" s="83"/>
      <c r="AP19" s="83"/>
      <c r="AQ19" s="83"/>
      <c r="AR19" s="32"/>
    </row>
    <row r="20" spans="1:45" ht="18.75" x14ac:dyDescent="0.3">
      <c r="AO20" s="83"/>
      <c r="AP20" s="83"/>
      <c r="AQ20" s="83"/>
      <c r="AR20" s="13"/>
    </row>
    <row r="21" spans="1:45" ht="20.25" customHeight="1" x14ac:dyDescent="0.3">
      <c r="AO21" s="83"/>
      <c r="AP21" s="83"/>
      <c r="AQ21" s="83"/>
      <c r="AR21" s="13"/>
    </row>
    <row r="22" spans="1:45" s="2"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82"/>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row>
    <row r="24" spans="1:45" ht="14.25" customHeight="1" thickBot="1" x14ac:dyDescent="0.3">
      <c r="A24" s="374" t="s">
        <v>284</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5" t="s">
        <v>0</v>
      </c>
      <c r="AL24" s="375"/>
      <c r="AM24" s="127"/>
      <c r="AN24" s="127"/>
      <c r="AO24" s="128"/>
      <c r="AP24" s="128"/>
      <c r="AQ24" s="128"/>
      <c r="AR24" s="128"/>
      <c r="AS24" s="76"/>
    </row>
    <row r="25" spans="1:45" ht="12.75" customHeight="1" thickBot="1" x14ac:dyDescent="0.3">
      <c r="A25" s="360" t="s">
        <v>283</v>
      </c>
      <c r="B25" s="361"/>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33">
        <v>19.04</v>
      </c>
      <c r="AL25" s="333"/>
      <c r="AM25" s="129"/>
      <c r="AN25" s="376" t="s">
        <v>282</v>
      </c>
      <c r="AO25" s="376"/>
      <c r="AP25" s="376"/>
      <c r="AQ25" s="373"/>
      <c r="AR25" s="373"/>
      <c r="AS25" s="76"/>
    </row>
    <row r="26" spans="1:45" ht="17.25" customHeight="1" thickBot="1" x14ac:dyDescent="0.3">
      <c r="A26" s="337" t="s">
        <v>281</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3" t="s">
        <v>428</v>
      </c>
      <c r="AL26" s="333"/>
      <c r="AM26" s="333" t="s">
        <v>428</v>
      </c>
      <c r="AN26" s="333"/>
      <c r="AO26" s="333" t="s">
        <v>428</v>
      </c>
      <c r="AP26" s="333"/>
      <c r="AQ26" s="362"/>
      <c r="AR26" s="363"/>
      <c r="AS26" s="76"/>
    </row>
    <row r="27" spans="1:45" ht="17.25" customHeight="1" thickBot="1" x14ac:dyDescent="0.3">
      <c r="A27" s="337" t="s">
        <v>280</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3">
        <v>20</v>
      </c>
      <c r="AL27" s="333"/>
      <c r="AM27" s="333" t="s">
        <v>428</v>
      </c>
      <c r="AN27" s="333"/>
      <c r="AO27" s="333" t="s">
        <v>428</v>
      </c>
      <c r="AP27" s="333"/>
      <c r="AQ27" s="362"/>
      <c r="AR27" s="363"/>
      <c r="AS27" s="76"/>
    </row>
    <row r="28" spans="1:45" ht="27.75" customHeight="1" thickBot="1" x14ac:dyDescent="0.3">
      <c r="A28" s="368" t="s">
        <v>279</v>
      </c>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70"/>
      <c r="AK28" s="333">
        <v>1</v>
      </c>
      <c r="AL28" s="333"/>
      <c r="AM28" s="333" t="s">
        <v>428</v>
      </c>
      <c r="AN28" s="333"/>
      <c r="AO28" s="333" t="s">
        <v>428</v>
      </c>
      <c r="AP28" s="333"/>
      <c r="AQ28" s="362"/>
      <c r="AR28" s="363"/>
      <c r="AS28" s="76"/>
    </row>
    <row r="29" spans="1:45" ht="17.25" customHeight="1" thickBot="1" x14ac:dyDescent="0.3">
      <c r="A29" s="364" t="s">
        <v>278</v>
      </c>
      <c r="B29" s="365"/>
      <c r="C29" s="365"/>
      <c r="D29" s="365"/>
      <c r="E29" s="365"/>
      <c r="F29" s="365"/>
      <c r="G29" s="365"/>
      <c r="H29" s="365"/>
      <c r="I29" s="365"/>
      <c r="J29" s="365"/>
      <c r="K29" s="365"/>
      <c r="L29" s="365"/>
      <c r="M29" s="365"/>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6"/>
      <c r="AK29" s="333" t="s">
        <v>429</v>
      </c>
      <c r="AL29" s="333"/>
      <c r="AM29" s="333" t="s">
        <v>429</v>
      </c>
      <c r="AN29" s="333"/>
      <c r="AO29" s="333" t="s">
        <v>429</v>
      </c>
      <c r="AP29" s="333"/>
      <c r="AQ29" s="362"/>
      <c r="AR29" s="367"/>
      <c r="AS29" s="76"/>
    </row>
    <row r="30" spans="1:45" ht="17.25" customHeight="1" thickBot="1" x14ac:dyDescent="0.3">
      <c r="A30" s="337" t="s">
        <v>277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3" t="s">
        <v>429</v>
      </c>
      <c r="AL30" s="333"/>
      <c r="AM30" s="333" t="s">
        <v>429</v>
      </c>
      <c r="AN30" s="333"/>
      <c r="AO30" s="333" t="s">
        <v>429</v>
      </c>
      <c r="AP30" s="333"/>
      <c r="AQ30" s="130"/>
      <c r="AR30" s="130"/>
      <c r="AS30" s="76"/>
    </row>
    <row r="31" spans="1:45" ht="17.25" customHeight="1" thickBot="1" x14ac:dyDescent="0.3">
      <c r="A31" s="337" t="s">
        <v>276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3" t="s">
        <v>429</v>
      </c>
      <c r="AL31" s="333"/>
      <c r="AM31" s="333" t="s">
        <v>429</v>
      </c>
      <c r="AN31" s="333"/>
      <c r="AO31" s="333" t="s">
        <v>429</v>
      </c>
      <c r="AP31" s="333"/>
      <c r="AQ31" s="131"/>
      <c r="AR31" s="131"/>
      <c r="AS31" s="76"/>
    </row>
    <row r="32" spans="1:45" ht="17.25" customHeight="1" thickBot="1" x14ac:dyDescent="0.3">
      <c r="A32" s="337" t="s">
        <v>251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3" t="s">
        <v>429</v>
      </c>
      <c r="AL32" s="333"/>
      <c r="AM32" s="333" t="s">
        <v>429</v>
      </c>
      <c r="AN32" s="333"/>
      <c r="AO32" s="333" t="s">
        <v>429</v>
      </c>
      <c r="AP32" s="333"/>
      <c r="AQ32" s="129"/>
      <c r="AR32" s="129"/>
      <c r="AS32" s="76"/>
    </row>
    <row r="33" spans="1:45" ht="17.25" customHeight="1" thickBot="1" x14ac:dyDescent="0.3">
      <c r="A33" s="337" t="s">
        <v>275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33" t="s">
        <v>429</v>
      </c>
      <c r="AL33" s="333"/>
      <c r="AM33" s="333" t="s">
        <v>429</v>
      </c>
      <c r="AN33" s="333"/>
      <c r="AO33" s="333" t="s">
        <v>429</v>
      </c>
      <c r="AP33" s="333"/>
      <c r="AQ33" s="129"/>
      <c r="AR33" s="129"/>
      <c r="AS33" s="76"/>
    </row>
    <row r="34" spans="1:45" ht="17.25" customHeight="1" thickBot="1" x14ac:dyDescent="0.3">
      <c r="A34" s="337" t="s">
        <v>274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3" t="s">
        <v>429</v>
      </c>
      <c r="AL34" s="333"/>
      <c r="AM34" s="333" t="s">
        <v>429</v>
      </c>
      <c r="AN34" s="333"/>
      <c r="AO34" s="333" t="s">
        <v>429</v>
      </c>
      <c r="AP34" s="333"/>
      <c r="AQ34" s="129"/>
      <c r="AR34" s="129"/>
      <c r="AS34" s="76"/>
    </row>
    <row r="35" spans="1:45" ht="17.25" customHeight="1" thickBot="1" x14ac:dyDescent="0.3">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3" t="s">
        <v>429</v>
      </c>
      <c r="AL35" s="333"/>
      <c r="AM35" s="333" t="s">
        <v>429</v>
      </c>
      <c r="AN35" s="333"/>
      <c r="AO35" s="333" t="s">
        <v>429</v>
      </c>
      <c r="AP35" s="333"/>
      <c r="AQ35" s="129"/>
      <c r="AR35" s="129"/>
      <c r="AS35" s="76"/>
    </row>
    <row r="36" spans="1:45" ht="17.25" customHeight="1" thickBot="1" x14ac:dyDescent="0.3">
      <c r="A36" s="349" t="s">
        <v>242</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33" t="s">
        <v>429</v>
      </c>
      <c r="AL36" s="333"/>
      <c r="AM36" s="333" t="s">
        <v>429</v>
      </c>
      <c r="AN36" s="333"/>
      <c r="AO36" s="333" t="s">
        <v>429</v>
      </c>
      <c r="AP36" s="333"/>
      <c r="AQ36" s="129"/>
      <c r="AR36" s="129"/>
      <c r="AS36" s="76"/>
    </row>
    <row r="37" spans="1:45" ht="17.25" customHeight="1" thickBot="1" x14ac:dyDescent="0.3">
      <c r="A37" s="360"/>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33" t="s">
        <v>429</v>
      </c>
      <c r="AL37" s="333"/>
      <c r="AM37" s="333" t="s">
        <v>429</v>
      </c>
      <c r="AN37" s="333"/>
      <c r="AO37" s="333" t="s">
        <v>429</v>
      </c>
      <c r="AP37" s="333"/>
      <c r="AQ37" s="129"/>
      <c r="AR37" s="129"/>
      <c r="AS37" s="76"/>
    </row>
    <row r="38" spans="1:45" ht="17.25" customHeight="1" thickBot="1" x14ac:dyDescent="0.3">
      <c r="A38" s="337" t="s">
        <v>273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3" t="s">
        <v>429</v>
      </c>
      <c r="AL38" s="333"/>
      <c r="AM38" s="333" t="s">
        <v>429</v>
      </c>
      <c r="AN38" s="333"/>
      <c r="AO38" s="333" t="s">
        <v>429</v>
      </c>
      <c r="AP38" s="333"/>
      <c r="AQ38" s="129"/>
      <c r="AR38" s="129"/>
      <c r="AS38" s="76"/>
    </row>
    <row r="39" spans="1:45" ht="17.25" customHeight="1" thickBot="1" x14ac:dyDescent="0.3">
      <c r="A39" s="349" t="s">
        <v>272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33" t="s">
        <v>429</v>
      </c>
      <c r="AL39" s="333"/>
      <c r="AM39" s="333" t="s">
        <v>429</v>
      </c>
      <c r="AN39" s="333"/>
      <c r="AO39" s="333" t="s">
        <v>429</v>
      </c>
      <c r="AP39" s="333"/>
      <c r="AQ39" s="129"/>
      <c r="AR39" s="129"/>
      <c r="AS39" s="76"/>
    </row>
    <row r="40" spans="1:45" ht="17.25" customHeight="1" thickBot="1" x14ac:dyDescent="0.3">
      <c r="A40" s="360" t="s">
        <v>271</v>
      </c>
      <c r="B40" s="361"/>
      <c r="C40" s="361"/>
      <c r="D40" s="361"/>
      <c r="E40" s="361"/>
      <c r="F40" s="361"/>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1"/>
      <c r="AK40" s="333" t="s">
        <v>429</v>
      </c>
      <c r="AL40" s="333"/>
      <c r="AM40" s="333" t="s">
        <v>429</v>
      </c>
      <c r="AN40" s="333"/>
      <c r="AO40" s="333" t="s">
        <v>429</v>
      </c>
      <c r="AP40" s="333"/>
      <c r="AQ40" s="129"/>
      <c r="AR40" s="129"/>
      <c r="AS40" s="76"/>
    </row>
    <row r="41" spans="1:45" ht="17.25" customHeight="1" thickBot="1" x14ac:dyDescent="0.3">
      <c r="A41" s="337" t="s">
        <v>270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3" t="s">
        <v>429</v>
      </c>
      <c r="AL41" s="333"/>
      <c r="AM41" s="333" t="s">
        <v>429</v>
      </c>
      <c r="AN41" s="333"/>
      <c r="AO41" s="333" t="s">
        <v>429</v>
      </c>
      <c r="AP41" s="333"/>
      <c r="AQ41" s="129"/>
      <c r="AR41" s="129"/>
      <c r="AS41" s="76"/>
    </row>
    <row r="42" spans="1:45" ht="17.25" customHeight="1" thickBot="1" x14ac:dyDescent="0.3">
      <c r="A42" s="337" t="s">
        <v>269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3" t="s">
        <v>429</v>
      </c>
      <c r="AL42" s="333"/>
      <c r="AM42" s="333" t="s">
        <v>429</v>
      </c>
      <c r="AN42" s="333"/>
      <c r="AO42" s="333" t="s">
        <v>429</v>
      </c>
      <c r="AP42" s="333"/>
      <c r="AQ42" s="129"/>
      <c r="AR42" s="129"/>
      <c r="AS42" s="76"/>
    </row>
    <row r="43" spans="1:45" ht="17.25" customHeight="1" thickBot="1" x14ac:dyDescent="0.3">
      <c r="A43" s="337" t="s">
        <v>268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3" t="s">
        <v>429</v>
      </c>
      <c r="AL43" s="333"/>
      <c r="AM43" s="333" t="s">
        <v>429</v>
      </c>
      <c r="AN43" s="333"/>
      <c r="AO43" s="333" t="s">
        <v>429</v>
      </c>
      <c r="AP43" s="333"/>
      <c r="AQ43" s="129"/>
      <c r="AR43" s="129"/>
      <c r="AS43" s="76"/>
    </row>
    <row r="44" spans="1:45" ht="17.25" customHeight="1" thickBot="1" x14ac:dyDescent="0.3">
      <c r="A44" s="337" t="s">
        <v>267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3" t="s">
        <v>429</v>
      </c>
      <c r="AL44" s="333"/>
      <c r="AM44" s="333" t="s">
        <v>429</v>
      </c>
      <c r="AN44" s="333"/>
      <c r="AO44" s="333" t="s">
        <v>429</v>
      </c>
      <c r="AP44" s="333"/>
      <c r="AQ44" s="129"/>
      <c r="AR44" s="129"/>
      <c r="AS44" s="76"/>
    </row>
    <row r="45" spans="1:45" ht="17.25" customHeight="1" thickBot="1" x14ac:dyDescent="0.3">
      <c r="A45" s="337" t="s">
        <v>266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3" t="s">
        <v>429</v>
      </c>
      <c r="AL45" s="333"/>
      <c r="AM45" s="333" t="s">
        <v>429</v>
      </c>
      <c r="AN45" s="333"/>
      <c r="AO45" s="333" t="s">
        <v>429</v>
      </c>
      <c r="AP45" s="333"/>
      <c r="AQ45" s="129"/>
      <c r="AR45" s="129"/>
      <c r="AS45" s="76"/>
    </row>
    <row r="46" spans="1:45" ht="17.25" customHeight="1" thickBot="1" x14ac:dyDescent="0.3">
      <c r="A46" s="355" t="s">
        <v>265</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33" t="s">
        <v>429</v>
      </c>
      <c r="AL46" s="333"/>
      <c r="AM46" s="333" t="s">
        <v>429</v>
      </c>
      <c r="AN46" s="333"/>
      <c r="AO46" s="333" t="s">
        <v>429</v>
      </c>
      <c r="AP46" s="333"/>
      <c r="AQ46" s="129"/>
      <c r="AR46" s="129"/>
      <c r="AS46" s="76"/>
    </row>
    <row r="47" spans="1:45" ht="24" customHeight="1" thickBot="1" x14ac:dyDescent="0.3">
      <c r="A47" s="357" t="s">
        <v>264</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33" t="s">
        <v>429</v>
      </c>
      <c r="AL47" s="333"/>
      <c r="AM47" s="333" t="s">
        <v>429</v>
      </c>
      <c r="AN47" s="333"/>
      <c r="AO47" s="333" t="s">
        <v>429</v>
      </c>
      <c r="AP47" s="333"/>
      <c r="AQ47" s="132"/>
      <c r="AR47" s="130"/>
    </row>
    <row r="48" spans="1:45" ht="12" customHeight="1" thickBot="1" x14ac:dyDescent="0.3">
      <c r="A48" s="337" t="s">
        <v>263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3" t="s">
        <v>429</v>
      </c>
      <c r="AL48" s="333"/>
      <c r="AM48" s="333" t="s">
        <v>429</v>
      </c>
      <c r="AN48" s="333"/>
      <c r="AO48" s="333" t="s">
        <v>429</v>
      </c>
      <c r="AP48" s="333"/>
      <c r="AQ48" s="132"/>
      <c r="AR48" s="130"/>
    </row>
    <row r="49" spans="1:44" ht="12" customHeight="1" thickBot="1" x14ac:dyDescent="0.3">
      <c r="A49" s="337" t="s">
        <v>262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3" t="s">
        <v>429</v>
      </c>
      <c r="AL49" s="333"/>
      <c r="AM49" s="333" t="s">
        <v>429</v>
      </c>
      <c r="AN49" s="333"/>
      <c r="AO49" s="333" t="s">
        <v>429</v>
      </c>
      <c r="AP49" s="333"/>
      <c r="AQ49" s="132"/>
      <c r="AR49" s="130"/>
    </row>
    <row r="50" spans="1:44" ht="12" customHeight="1" thickBot="1" x14ac:dyDescent="0.3">
      <c r="A50" s="349" t="s">
        <v>261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33" t="s">
        <v>429</v>
      </c>
      <c r="AL50" s="333"/>
      <c r="AM50" s="333" t="s">
        <v>429</v>
      </c>
      <c r="AN50" s="333"/>
      <c r="AO50" s="333" t="s">
        <v>429</v>
      </c>
      <c r="AP50" s="333"/>
      <c r="AQ50" s="132"/>
      <c r="AR50" s="130"/>
    </row>
    <row r="51" spans="1:44" ht="6.75" customHeight="1" thickBo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333" t="s">
        <v>429</v>
      </c>
      <c r="AL51" s="333"/>
      <c r="AM51" s="333" t="s">
        <v>429</v>
      </c>
      <c r="AN51" s="333"/>
      <c r="AO51" s="333" t="s">
        <v>429</v>
      </c>
      <c r="AP51" s="333"/>
      <c r="AQ51" s="133"/>
      <c r="AR51" s="130"/>
    </row>
    <row r="52" spans="1:44" ht="24" customHeight="1" thickBot="1" x14ac:dyDescent="0.3">
      <c r="A52" s="347" t="s">
        <v>260</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33" t="s">
        <v>429</v>
      </c>
      <c r="AL52" s="333"/>
      <c r="AM52" s="333" t="s">
        <v>429</v>
      </c>
      <c r="AN52" s="333"/>
      <c r="AO52" s="333" t="s">
        <v>429</v>
      </c>
      <c r="AP52" s="333"/>
      <c r="AQ52" s="132"/>
      <c r="AR52" s="130"/>
    </row>
    <row r="53" spans="1:44" ht="11.25" customHeight="1" thickBot="1" x14ac:dyDescent="0.3">
      <c r="A53" s="353" t="s">
        <v>259</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33" t="s">
        <v>429</v>
      </c>
      <c r="AL53" s="333"/>
      <c r="AM53" s="333" t="s">
        <v>429</v>
      </c>
      <c r="AN53" s="333"/>
      <c r="AO53" s="333" t="s">
        <v>429</v>
      </c>
      <c r="AP53" s="333"/>
      <c r="AQ53" s="132"/>
      <c r="AR53" s="130"/>
    </row>
    <row r="54" spans="1:44" ht="12" customHeight="1" thickBot="1" x14ac:dyDescent="0.3">
      <c r="A54" s="337" t="s">
        <v>258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3" t="s">
        <v>429</v>
      </c>
      <c r="AL54" s="333"/>
      <c r="AM54" s="333" t="s">
        <v>429</v>
      </c>
      <c r="AN54" s="333"/>
      <c r="AO54" s="333" t="s">
        <v>429</v>
      </c>
      <c r="AP54" s="333"/>
      <c r="AQ54" s="132"/>
      <c r="AR54" s="130"/>
    </row>
    <row r="55" spans="1:44" ht="12" customHeight="1" thickBot="1" x14ac:dyDescent="0.3">
      <c r="A55" s="337" t="s">
        <v>257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3" t="s">
        <v>429</v>
      </c>
      <c r="AL55" s="333"/>
      <c r="AM55" s="333" t="s">
        <v>429</v>
      </c>
      <c r="AN55" s="333"/>
      <c r="AO55" s="333" t="s">
        <v>429</v>
      </c>
      <c r="AP55" s="333"/>
      <c r="AQ55" s="132"/>
      <c r="AR55" s="130"/>
    </row>
    <row r="56" spans="1:44" ht="12" customHeight="1" thickBot="1" x14ac:dyDescent="0.3">
      <c r="A56" s="349" t="s">
        <v>256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33" t="s">
        <v>429</v>
      </c>
      <c r="AL56" s="333"/>
      <c r="AM56" s="333" t="s">
        <v>429</v>
      </c>
      <c r="AN56" s="333"/>
      <c r="AO56" s="333" t="s">
        <v>429</v>
      </c>
      <c r="AP56" s="333"/>
      <c r="AQ56" s="132"/>
      <c r="AR56" s="130"/>
    </row>
    <row r="57" spans="1:44"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333" t="s">
        <v>429</v>
      </c>
      <c r="AL57" s="333"/>
      <c r="AM57" s="333" t="s">
        <v>429</v>
      </c>
      <c r="AN57" s="333"/>
      <c r="AO57" s="333" t="s">
        <v>429</v>
      </c>
      <c r="AP57" s="333"/>
      <c r="AQ57" s="127"/>
      <c r="AR57" s="130"/>
    </row>
    <row r="58" spans="1:44" ht="24" customHeight="1" thickBot="1" x14ac:dyDescent="0.3">
      <c r="A58" s="347" t="s">
        <v>255</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33" t="s">
        <v>429</v>
      </c>
      <c r="AL58" s="333"/>
      <c r="AM58" s="333" t="s">
        <v>429</v>
      </c>
      <c r="AN58" s="333"/>
      <c r="AO58" s="333" t="s">
        <v>429</v>
      </c>
      <c r="AP58" s="333"/>
      <c r="AQ58" s="132"/>
      <c r="AR58" s="130"/>
    </row>
    <row r="59" spans="1:44" ht="12.75" customHeight="1" thickBot="1" x14ac:dyDescent="0.3">
      <c r="A59" s="351" t="s">
        <v>254</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33" t="s">
        <v>429</v>
      </c>
      <c r="AL59" s="333"/>
      <c r="AM59" s="333" t="s">
        <v>429</v>
      </c>
      <c r="AN59" s="333"/>
      <c r="AO59" s="333" t="s">
        <v>429</v>
      </c>
      <c r="AP59" s="333"/>
      <c r="AQ59" s="134"/>
      <c r="AR59" s="130"/>
    </row>
    <row r="60" spans="1:44" ht="12" customHeight="1" thickBot="1" x14ac:dyDescent="0.3">
      <c r="A60" s="337" t="s">
        <v>253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3" t="s">
        <v>429</v>
      </c>
      <c r="AL60" s="333"/>
      <c r="AM60" s="333" t="s">
        <v>429</v>
      </c>
      <c r="AN60" s="333"/>
      <c r="AO60" s="333" t="s">
        <v>429</v>
      </c>
      <c r="AP60" s="333"/>
      <c r="AQ60" s="132"/>
      <c r="AR60" s="130"/>
    </row>
    <row r="61" spans="1:44" ht="12" customHeight="1" thickBot="1" x14ac:dyDescent="0.3">
      <c r="A61" s="337" t="s">
        <v>252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3" t="s">
        <v>429</v>
      </c>
      <c r="AL61" s="333"/>
      <c r="AM61" s="333" t="s">
        <v>429</v>
      </c>
      <c r="AN61" s="333"/>
      <c r="AO61" s="333" t="s">
        <v>429</v>
      </c>
      <c r="AP61" s="333"/>
      <c r="AQ61" s="132"/>
      <c r="AR61" s="130"/>
    </row>
    <row r="62" spans="1:44" ht="12" customHeight="1" thickBot="1" x14ac:dyDescent="0.3">
      <c r="A62" s="337" t="s">
        <v>251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3" t="s">
        <v>429</v>
      </c>
      <c r="AL62" s="333"/>
      <c r="AM62" s="333" t="s">
        <v>429</v>
      </c>
      <c r="AN62" s="333"/>
      <c r="AO62" s="333" t="s">
        <v>429</v>
      </c>
      <c r="AP62" s="333"/>
      <c r="AQ62" s="132"/>
      <c r="AR62" s="130"/>
    </row>
    <row r="63" spans="1:44" ht="9.75" customHeight="1" thickBot="1" x14ac:dyDescent="0.3">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3" t="s">
        <v>429</v>
      </c>
      <c r="AL63" s="333"/>
      <c r="AM63" s="333" t="s">
        <v>429</v>
      </c>
      <c r="AN63" s="333"/>
      <c r="AO63" s="333" t="s">
        <v>429</v>
      </c>
      <c r="AP63" s="333"/>
      <c r="AQ63" s="132"/>
      <c r="AR63" s="130"/>
    </row>
    <row r="64" spans="1:44" ht="9.75" customHeight="1" thickBot="1" x14ac:dyDescent="0.3">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3" t="s">
        <v>429</v>
      </c>
      <c r="AL64" s="333"/>
      <c r="AM64" s="333" t="s">
        <v>429</v>
      </c>
      <c r="AN64" s="333"/>
      <c r="AO64" s="333" t="s">
        <v>429</v>
      </c>
      <c r="AP64" s="333"/>
      <c r="AQ64" s="132"/>
      <c r="AR64" s="130"/>
    </row>
    <row r="65" spans="1:44" ht="12" customHeight="1" thickBot="1" x14ac:dyDescent="0.3">
      <c r="A65" s="337" t="s">
        <v>250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3" t="s">
        <v>429</v>
      </c>
      <c r="AL65" s="333"/>
      <c r="AM65" s="333" t="s">
        <v>429</v>
      </c>
      <c r="AN65" s="333"/>
      <c r="AO65" s="333" t="s">
        <v>429</v>
      </c>
      <c r="AP65" s="333"/>
      <c r="AQ65" s="132"/>
      <c r="AR65" s="130"/>
    </row>
    <row r="66" spans="1:44" ht="27.75" customHeight="1" thickBot="1" x14ac:dyDescent="0.3">
      <c r="A66" s="339" t="s">
        <v>249</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33" t="s">
        <v>429</v>
      </c>
      <c r="AL66" s="333"/>
      <c r="AM66" s="333" t="s">
        <v>429</v>
      </c>
      <c r="AN66" s="333"/>
      <c r="AO66" s="333" t="s">
        <v>429</v>
      </c>
      <c r="AP66" s="333"/>
      <c r="AQ66" s="134"/>
      <c r="AR66" s="130"/>
    </row>
    <row r="67" spans="1:44" ht="11.25" customHeight="1" thickBot="1" x14ac:dyDescent="0.3">
      <c r="A67" s="337" t="s">
        <v>244</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3" t="s">
        <v>429</v>
      </c>
      <c r="AL67" s="333"/>
      <c r="AM67" s="333" t="s">
        <v>429</v>
      </c>
      <c r="AN67" s="333"/>
      <c r="AO67" s="333" t="s">
        <v>429</v>
      </c>
      <c r="AP67" s="333"/>
      <c r="AQ67" s="132"/>
      <c r="AR67" s="130"/>
    </row>
    <row r="68" spans="1:44" ht="25.5" customHeight="1" thickBot="1" x14ac:dyDescent="0.3">
      <c r="A68" s="339" t="s">
        <v>245</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33" t="s">
        <v>429</v>
      </c>
      <c r="AL68" s="333"/>
      <c r="AM68" s="333" t="s">
        <v>429</v>
      </c>
      <c r="AN68" s="333"/>
      <c r="AO68" s="333" t="s">
        <v>429</v>
      </c>
      <c r="AP68" s="333"/>
      <c r="AQ68" s="134"/>
      <c r="AR68" s="130"/>
    </row>
    <row r="69" spans="1:44" ht="12" customHeight="1" thickBot="1" x14ac:dyDescent="0.3">
      <c r="A69" s="337" t="s">
        <v>243</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3" t="s">
        <v>429</v>
      </c>
      <c r="AL69" s="333"/>
      <c r="AM69" s="333" t="s">
        <v>429</v>
      </c>
      <c r="AN69" s="333"/>
      <c r="AO69" s="333" t="s">
        <v>429</v>
      </c>
      <c r="AP69" s="333"/>
      <c r="AQ69" s="132"/>
      <c r="AR69" s="130"/>
    </row>
    <row r="70" spans="1:44" ht="12.75" customHeight="1" thickBot="1" x14ac:dyDescent="0.3">
      <c r="A70" s="342" t="s">
        <v>248</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3" t="s">
        <v>429</v>
      </c>
      <c r="AL70" s="333"/>
      <c r="AM70" s="333" t="s">
        <v>429</v>
      </c>
      <c r="AN70" s="333"/>
      <c r="AO70" s="333" t="s">
        <v>429</v>
      </c>
      <c r="AP70" s="333"/>
      <c r="AQ70" s="134"/>
      <c r="AR70" s="130"/>
    </row>
    <row r="71" spans="1:44" ht="12" customHeight="1" thickBot="1" x14ac:dyDescent="0.3">
      <c r="A71" s="337" t="s">
        <v>242</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3" t="s">
        <v>429</v>
      </c>
      <c r="AL71" s="333"/>
      <c r="AM71" s="333" t="s">
        <v>429</v>
      </c>
      <c r="AN71" s="333"/>
      <c r="AO71" s="333" t="s">
        <v>429</v>
      </c>
      <c r="AP71" s="333"/>
      <c r="AQ71" s="132"/>
      <c r="AR71" s="130"/>
    </row>
    <row r="72" spans="1:44" ht="12.75" customHeight="1" thickBot="1" x14ac:dyDescent="0.3">
      <c r="A72" s="344" t="s">
        <v>247</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33" t="s">
        <v>429</v>
      </c>
      <c r="AL72" s="333"/>
      <c r="AM72" s="333" t="s">
        <v>429</v>
      </c>
      <c r="AN72" s="333"/>
      <c r="AO72" s="333" t="s">
        <v>429</v>
      </c>
      <c r="AP72" s="333"/>
      <c r="AQ72" s="134"/>
      <c r="AR72" s="130"/>
    </row>
    <row r="73" spans="1:44"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333" t="s">
        <v>429</v>
      </c>
      <c r="AL73" s="333"/>
      <c r="AM73" s="333" t="s">
        <v>429</v>
      </c>
      <c r="AN73" s="333"/>
      <c r="AO73" s="333" t="s">
        <v>429</v>
      </c>
      <c r="AP73" s="333"/>
      <c r="AQ73" s="127"/>
      <c r="AR73" s="130"/>
    </row>
    <row r="74" spans="1:44" ht="25.5" customHeight="1" thickBot="1" x14ac:dyDescent="0.3">
      <c r="A74" s="347" t="s">
        <v>246</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33" t="s">
        <v>429</v>
      </c>
      <c r="AL74" s="333"/>
      <c r="AM74" s="333" t="s">
        <v>429</v>
      </c>
      <c r="AN74" s="333"/>
      <c r="AO74" s="333" t="s">
        <v>429</v>
      </c>
      <c r="AP74" s="333"/>
      <c r="AQ74" s="132"/>
      <c r="AR74" s="130"/>
    </row>
    <row r="75" spans="1:44" ht="25.5" customHeight="1" thickBot="1" x14ac:dyDescent="0.3">
      <c r="A75" s="339" t="s">
        <v>245</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33" t="s">
        <v>429</v>
      </c>
      <c r="AL75" s="333"/>
      <c r="AM75" s="333" t="s">
        <v>429</v>
      </c>
      <c r="AN75" s="333"/>
      <c r="AO75" s="333" t="s">
        <v>429</v>
      </c>
      <c r="AP75" s="333"/>
      <c r="AQ75" s="134"/>
      <c r="AR75" s="130"/>
    </row>
    <row r="76" spans="1:44" ht="12" customHeight="1" thickBot="1" x14ac:dyDescent="0.3">
      <c r="A76" s="337" t="s">
        <v>244</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3" t="s">
        <v>429</v>
      </c>
      <c r="AL76" s="333"/>
      <c r="AM76" s="333" t="s">
        <v>429</v>
      </c>
      <c r="AN76" s="333"/>
      <c r="AO76" s="333" t="s">
        <v>429</v>
      </c>
      <c r="AP76" s="333"/>
      <c r="AQ76" s="132"/>
      <c r="AR76" s="130"/>
    </row>
    <row r="77" spans="1:44" ht="12" customHeight="1" thickBot="1" x14ac:dyDescent="0.3">
      <c r="A77" s="337" t="s">
        <v>243</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3" t="s">
        <v>429</v>
      </c>
      <c r="AL77" s="333"/>
      <c r="AM77" s="333" t="s">
        <v>429</v>
      </c>
      <c r="AN77" s="333"/>
      <c r="AO77" s="333" t="s">
        <v>429</v>
      </c>
      <c r="AP77" s="333"/>
      <c r="AQ77" s="132"/>
      <c r="AR77" s="130"/>
    </row>
    <row r="78" spans="1:44" ht="12" customHeight="1" thickBot="1" x14ac:dyDescent="0.3">
      <c r="A78" s="337" t="s">
        <v>242</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3" t="s">
        <v>429</v>
      </c>
      <c r="AL78" s="333"/>
      <c r="AM78" s="333" t="s">
        <v>429</v>
      </c>
      <c r="AN78" s="333"/>
      <c r="AO78" s="333" t="s">
        <v>429</v>
      </c>
      <c r="AP78" s="333"/>
      <c r="AQ78" s="132"/>
      <c r="AR78" s="130"/>
    </row>
    <row r="79" spans="1:44" ht="12" customHeight="1" thickBot="1" x14ac:dyDescent="0.3">
      <c r="A79" s="337" t="s">
        <v>241</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3" t="s">
        <v>429</v>
      </c>
      <c r="AL79" s="333"/>
      <c r="AM79" s="333" t="s">
        <v>429</v>
      </c>
      <c r="AN79" s="333"/>
      <c r="AO79" s="333" t="s">
        <v>429</v>
      </c>
      <c r="AP79" s="333"/>
      <c r="AQ79" s="132"/>
      <c r="AR79" s="130"/>
    </row>
    <row r="80" spans="1:44" ht="12" customHeight="1" thickBot="1" x14ac:dyDescent="0.3">
      <c r="A80" s="337" t="s">
        <v>240</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3" t="s">
        <v>429</v>
      </c>
      <c r="AL80" s="333"/>
      <c r="AM80" s="333" t="s">
        <v>429</v>
      </c>
      <c r="AN80" s="333"/>
      <c r="AO80" s="333" t="s">
        <v>429</v>
      </c>
      <c r="AP80" s="333"/>
      <c r="AQ80" s="132"/>
      <c r="AR80" s="130"/>
    </row>
    <row r="81" spans="1:45" ht="12.75" customHeight="1" thickBot="1" x14ac:dyDescent="0.3">
      <c r="A81" s="337" t="s">
        <v>239</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3" t="s">
        <v>429</v>
      </c>
      <c r="AL81" s="333"/>
      <c r="AM81" s="333" t="s">
        <v>429</v>
      </c>
      <c r="AN81" s="333"/>
      <c r="AO81" s="333" t="s">
        <v>429</v>
      </c>
      <c r="AP81" s="333"/>
      <c r="AQ81" s="132"/>
      <c r="AR81" s="130"/>
    </row>
    <row r="82" spans="1:45" ht="12.75" customHeight="1" thickBot="1" x14ac:dyDescent="0.3">
      <c r="A82" s="337" t="s">
        <v>238</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3" t="s">
        <v>429</v>
      </c>
      <c r="AL82" s="333"/>
      <c r="AM82" s="333" t="s">
        <v>429</v>
      </c>
      <c r="AN82" s="333"/>
      <c r="AO82" s="333" t="s">
        <v>429</v>
      </c>
      <c r="AP82" s="333"/>
      <c r="AQ82" s="132"/>
      <c r="AR82" s="130"/>
    </row>
    <row r="83" spans="1:45" ht="12" customHeight="1" thickBot="1" x14ac:dyDescent="0.3">
      <c r="A83" s="342" t="s">
        <v>237</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33" t="s">
        <v>429</v>
      </c>
      <c r="AL83" s="333"/>
      <c r="AM83" s="333" t="s">
        <v>429</v>
      </c>
      <c r="AN83" s="333"/>
      <c r="AO83" s="333" t="s">
        <v>429</v>
      </c>
      <c r="AP83" s="333"/>
      <c r="AQ83" s="134"/>
      <c r="AR83" s="130"/>
    </row>
    <row r="84" spans="1:45" ht="12" customHeight="1" thickBot="1" x14ac:dyDescent="0.3">
      <c r="A84" s="342" t="s">
        <v>236</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33" t="s">
        <v>429</v>
      </c>
      <c r="AL84" s="333"/>
      <c r="AM84" s="333" t="s">
        <v>429</v>
      </c>
      <c r="AN84" s="333"/>
      <c r="AO84" s="333" t="s">
        <v>429</v>
      </c>
      <c r="AP84" s="333"/>
      <c r="AQ84" s="134"/>
      <c r="AR84" s="130"/>
    </row>
    <row r="85" spans="1:45" ht="12" customHeight="1" thickBot="1" x14ac:dyDescent="0.3">
      <c r="A85" s="337" t="s">
        <v>235</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3" t="s">
        <v>429</v>
      </c>
      <c r="AL85" s="333"/>
      <c r="AM85" s="333" t="s">
        <v>429</v>
      </c>
      <c r="AN85" s="333"/>
      <c r="AO85" s="333" t="s">
        <v>429</v>
      </c>
      <c r="AP85" s="333"/>
      <c r="AQ85" s="127"/>
      <c r="AR85" s="130"/>
    </row>
    <row r="86" spans="1:45" ht="27.75" customHeight="1" thickBot="1" x14ac:dyDescent="0.3">
      <c r="A86" s="339" t="s">
        <v>234</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33" t="s">
        <v>429</v>
      </c>
      <c r="AL86" s="333"/>
      <c r="AM86" s="333" t="s">
        <v>429</v>
      </c>
      <c r="AN86" s="333"/>
      <c r="AO86" s="333" t="s">
        <v>429</v>
      </c>
      <c r="AP86" s="333"/>
      <c r="AQ86" s="134"/>
      <c r="AR86" s="130"/>
    </row>
    <row r="87" spans="1:45" ht="15.75" thickBot="1" x14ac:dyDescent="0.3">
      <c r="A87" s="339" t="s">
        <v>233</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33" t="s">
        <v>429</v>
      </c>
      <c r="AL87" s="333"/>
      <c r="AM87" s="333" t="s">
        <v>429</v>
      </c>
      <c r="AN87" s="333"/>
      <c r="AO87" s="333" t="s">
        <v>429</v>
      </c>
      <c r="AP87" s="333"/>
      <c r="AQ87" s="134"/>
      <c r="AR87" s="130"/>
    </row>
    <row r="88" spans="1:45" ht="14.25" customHeight="1" thickBot="1" x14ac:dyDescent="0.3">
      <c r="A88" s="334" t="s">
        <v>232</v>
      </c>
      <c r="B88" s="335"/>
      <c r="C88" s="335"/>
      <c r="D88" s="336"/>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333" t="s">
        <v>429</v>
      </c>
      <c r="AL88" s="333"/>
      <c r="AM88" s="333" t="s">
        <v>429</v>
      </c>
      <c r="AN88" s="333"/>
      <c r="AO88" s="333" t="s">
        <v>429</v>
      </c>
      <c r="AP88" s="333"/>
      <c r="AQ88" s="134"/>
      <c r="AR88" s="130"/>
    </row>
    <row r="89" spans="1:45" ht="15.75" thickBot="1" x14ac:dyDescent="0.3">
      <c r="A89" s="334" t="s">
        <v>231</v>
      </c>
      <c r="B89" s="335"/>
      <c r="C89" s="335"/>
      <c r="D89" s="336"/>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333" t="s">
        <v>429</v>
      </c>
      <c r="AL89" s="333"/>
      <c r="AM89" s="333" t="s">
        <v>429</v>
      </c>
      <c r="AN89" s="333"/>
      <c r="AO89" s="333" t="s">
        <v>429</v>
      </c>
      <c r="AP89" s="333"/>
      <c r="AQ89" s="127"/>
      <c r="AR89" s="130"/>
    </row>
    <row r="90" spans="1:45" ht="12" customHeight="1" thickBot="1" x14ac:dyDescent="0.3">
      <c r="A90" s="78" t="s">
        <v>230</v>
      </c>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333" t="s">
        <v>429</v>
      </c>
      <c r="AL90" s="333"/>
      <c r="AM90" s="333" t="s">
        <v>429</v>
      </c>
      <c r="AN90" s="333"/>
      <c r="AO90" s="333" t="s">
        <v>429</v>
      </c>
      <c r="AP90" s="333"/>
      <c r="AQ90" s="132"/>
      <c r="AR90" s="130"/>
    </row>
    <row r="91" spans="1:45" ht="3" customHeight="1" x14ac:dyDescent="0.2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127"/>
      <c r="AL91" s="127"/>
      <c r="AM91" s="127"/>
      <c r="AN91" s="127"/>
      <c r="AO91" s="127"/>
      <c r="AP91" s="127"/>
      <c r="AQ91" s="127"/>
      <c r="AR91" s="127"/>
      <c r="AS91" s="72"/>
    </row>
    <row r="92" spans="1:45" ht="13.5" customHeight="1" x14ac:dyDescent="0.25">
      <c r="A92" s="71" t="s">
        <v>229</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132"/>
      <c r="AL92" s="132"/>
      <c r="AM92" s="132"/>
      <c r="AN92" s="132"/>
      <c r="AO92" s="132"/>
      <c r="AP92" s="132"/>
      <c r="AQ92" s="132"/>
      <c r="AR92" s="132"/>
      <c r="AS92" s="72"/>
    </row>
    <row r="93" spans="1:45" ht="13.5" customHeight="1" x14ac:dyDescent="0.25">
      <c r="A93" s="75" t="s">
        <v>228</v>
      </c>
      <c r="B93" s="73"/>
      <c r="C93" s="74"/>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135"/>
      <c r="AL93" s="135"/>
      <c r="AM93" s="135"/>
      <c r="AN93" s="135"/>
      <c r="AO93" s="135"/>
      <c r="AP93" s="136"/>
      <c r="AQ93" s="136"/>
      <c r="AR93" s="136"/>
      <c r="AS93" s="72"/>
    </row>
    <row r="94" spans="1:45" ht="11.25" customHeight="1" x14ac:dyDescent="0.25">
      <c r="A94" s="75" t="s">
        <v>227</v>
      </c>
      <c r="B94" s="73"/>
      <c r="C94" s="74"/>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2"/>
      <c r="AQ94" s="72"/>
      <c r="AR94" s="72"/>
      <c r="AS94" s="70"/>
    </row>
    <row r="95" spans="1:45" x14ac:dyDescent="0.25">
      <c r="A95" s="75" t="s">
        <v>226</v>
      </c>
      <c r="B95" s="73"/>
      <c r="C95" s="74"/>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2"/>
      <c r="AQ95" s="72"/>
      <c r="AR95" s="72"/>
      <c r="AS95" s="70"/>
    </row>
    <row r="96" spans="1:45" x14ac:dyDescent="0.25">
      <c r="A96" s="71" t="s">
        <v>225</v>
      </c>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row>
  </sheetData>
  <mergeCells count="276">
    <mergeCell ref="A5:AR5"/>
    <mergeCell ref="A22:AR22"/>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Q29:AR29"/>
    <mergeCell ref="A26:AJ26"/>
    <mergeCell ref="AK26:AL26"/>
    <mergeCell ref="AQ26:AR26"/>
    <mergeCell ref="A28:AJ28"/>
    <mergeCell ref="AK28:AL28"/>
    <mergeCell ref="A27:AJ27"/>
    <mergeCell ref="AK27:AL27"/>
    <mergeCell ref="AM26:AN26"/>
    <mergeCell ref="AO26:AP26"/>
    <mergeCell ref="AM27:AN27"/>
    <mergeCell ref="AO27:AP27"/>
    <mergeCell ref="AM28:AN28"/>
    <mergeCell ref="AO28:AP28"/>
    <mergeCell ref="AM29:AN29"/>
    <mergeCell ref="AO29:AP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M45:AN45"/>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M30:AN30"/>
    <mergeCell ref="AO30:AP30"/>
    <mergeCell ref="AM31:AN31"/>
    <mergeCell ref="AO31:AP31"/>
    <mergeCell ref="AM32:AN32"/>
    <mergeCell ref="AO32:AP32"/>
    <mergeCell ref="AM33:AN33"/>
    <mergeCell ref="AO33:AP33"/>
    <mergeCell ref="AM34:AN34"/>
    <mergeCell ref="AO34:AP34"/>
    <mergeCell ref="AM35:AN35"/>
    <mergeCell ref="AO35:AP35"/>
    <mergeCell ref="AM36:AN36"/>
    <mergeCell ref="AO36:AP36"/>
    <mergeCell ref="AM37:AN37"/>
    <mergeCell ref="AO37:AP37"/>
    <mergeCell ref="AM38:AN38"/>
    <mergeCell ref="AO38:AP38"/>
    <mergeCell ref="AM39:AN39"/>
    <mergeCell ref="AO39:AP39"/>
    <mergeCell ref="AM40:AN40"/>
    <mergeCell ref="AO40:AP40"/>
    <mergeCell ref="AM41:AN41"/>
    <mergeCell ref="AO41:AP41"/>
    <mergeCell ref="AM42:AN42"/>
    <mergeCell ref="AO42:AP42"/>
    <mergeCell ref="AM43:AN43"/>
    <mergeCell ref="AO43:AP43"/>
    <mergeCell ref="AM44:AN44"/>
    <mergeCell ref="AO44:AP44"/>
    <mergeCell ref="AO45:AP45"/>
    <mergeCell ref="AM46:AN46"/>
    <mergeCell ref="AO46:AP46"/>
    <mergeCell ref="AO47:AP47"/>
    <mergeCell ref="AO48:AP48"/>
    <mergeCell ref="AO49:AP49"/>
    <mergeCell ref="AO50:AP50"/>
    <mergeCell ref="AK51:AL51"/>
    <mergeCell ref="AM51:AN51"/>
    <mergeCell ref="AO51:AP51"/>
    <mergeCell ref="AO52:AP52"/>
    <mergeCell ref="AO53:AP53"/>
    <mergeCell ref="AO54:AP54"/>
    <mergeCell ref="AO55:AP55"/>
    <mergeCell ref="AO56:AP56"/>
    <mergeCell ref="AK57:AL57"/>
    <mergeCell ref="AM57:AN57"/>
    <mergeCell ref="AO57:AP57"/>
    <mergeCell ref="AO58:AP58"/>
    <mergeCell ref="AO59:AP59"/>
    <mergeCell ref="AO60:AP60"/>
    <mergeCell ref="AO61:AP61"/>
    <mergeCell ref="AO62:AP62"/>
    <mergeCell ref="AO63:AP63"/>
    <mergeCell ref="AO64:AP64"/>
    <mergeCell ref="AO65:AP65"/>
    <mergeCell ref="AO66:AP66"/>
    <mergeCell ref="AO67:AP67"/>
    <mergeCell ref="AO68:AP68"/>
    <mergeCell ref="AO69:AP69"/>
    <mergeCell ref="AO70:AP70"/>
    <mergeCell ref="AO71:AP71"/>
    <mergeCell ref="AO72:AP72"/>
    <mergeCell ref="AK73:AL73"/>
    <mergeCell ref="AM73:AN73"/>
    <mergeCell ref="AO73:AP73"/>
    <mergeCell ref="AO74:AP74"/>
    <mergeCell ref="AO84:AP84"/>
    <mergeCell ref="AO85:AP85"/>
    <mergeCell ref="AO86:AP86"/>
    <mergeCell ref="AO87:AP87"/>
    <mergeCell ref="AO88:AP88"/>
    <mergeCell ref="AO89:AP89"/>
    <mergeCell ref="AO90:AP90"/>
    <mergeCell ref="AO75:AP75"/>
    <mergeCell ref="AO76:AP76"/>
    <mergeCell ref="AO77:AP77"/>
    <mergeCell ref="AO78:AP78"/>
    <mergeCell ref="AO79:AP79"/>
    <mergeCell ref="AO80:AP80"/>
    <mergeCell ref="AO81:AP81"/>
    <mergeCell ref="AO82:AP82"/>
    <mergeCell ref="AO83:AP83"/>
  </mergeCells>
  <pageMargins left="1.1023622047244095" right="0.70866141732283472" top="0.39370078740157483" bottom="0.27559055118110237" header="0.19685039370078741" footer="0.15748031496062992"/>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0"/>
  <sheetViews>
    <sheetView view="pageBreakPreview" topLeftCell="A10" zoomScale="85" zoomScaleSheetLayoutView="85" workbookViewId="0">
      <selection activeCell="K31" sqref="K31"/>
    </sheetView>
  </sheetViews>
  <sheetFormatPr defaultRowHeight="15.75" x14ac:dyDescent="0.25"/>
  <cols>
    <col min="1" max="1" width="9.140625" style="43"/>
    <col min="2" max="2" width="37.7109375" style="43" customWidth="1"/>
    <col min="3" max="3" width="9.140625" style="43"/>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32" t="s">
        <v>66</v>
      </c>
    </row>
    <row r="2" spans="1:44" ht="18.75" x14ac:dyDescent="0.3">
      <c r="L2" s="13" t="s">
        <v>7</v>
      </c>
    </row>
    <row r="3" spans="1:44" ht="18.75" x14ac:dyDescent="0.3">
      <c r="L3" s="13" t="s">
        <v>65</v>
      </c>
    </row>
    <row r="4" spans="1:44" ht="18.75" x14ac:dyDescent="0.3">
      <c r="K4" s="13"/>
    </row>
    <row r="5" spans="1:44" x14ac:dyDescent="0.25">
      <c r="A5" s="283" t="str">
        <f>'1. паспорт местоположение'!A5:C5</f>
        <v>Год раскрытия информации: 2025 год</v>
      </c>
      <c r="B5" s="283"/>
      <c r="C5" s="283"/>
      <c r="D5" s="283"/>
      <c r="E5" s="283"/>
      <c r="F5" s="283"/>
      <c r="G5" s="283"/>
      <c r="H5" s="283"/>
      <c r="I5" s="283"/>
      <c r="J5" s="283"/>
      <c r="K5" s="283"/>
      <c r="L5" s="283"/>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3"/>
    </row>
    <row r="7" spans="1:44" ht="18.75" x14ac:dyDescent="0.25">
      <c r="A7" s="284" t="s">
        <v>6</v>
      </c>
      <c r="B7" s="284"/>
      <c r="C7" s="284"/>
      <c r="D7" s="284"/>
      <c r="E7" s="284"/>
      <c r="F7" s="284"/>
      <c r="G7" s="284"/>
      <c r="H7" s="284"/>
      <c r="I7" s="284"/>
      <c r="J7" s="284"/>
      <c r="K7" s="284"/>
      <c r="L7" s="284"/>
    </row>
    <row r="8" spans="1:44" ht="18.75" x14ac:dyDescent="0.25">
      <c r="A8" s="284"/>
      <c r="B8" s="284"/>
      <c r="C8" s="284"/>
      <c r="D8" s="284"/>
      <c r="E8" s="284"/>
      <c r="F8" s="284"/>
      <c r="G8" s="284"/>
      <c r="H8" s="284"/>
      <c r="I8" s="284"/>
      <c r="J8" s="284"/>
      <c r="K8" s="284"/>
      <c r="L8" s="284"/>
    </row>
    <row r="9" spans="1:44" x14ac:dyDescent="0.25">
      <c r="A9" s="285" t="s">
        <v>441</v>
      </c>
      <c r="B9" s="285"/>
      <c r="C9" s="285"/>
      <c r="D9" s="285"/>
      <c r="E9" s="285"/>
      <c r="F9" s="285"/>
      <c r="G9" s="285"/>
      <c r="H9" s="285"/>
      <c r="I9" s="285"/>
      <c r="J9" s="285"/>
      <c r="K9" s="285"/>
      <c r="L9" s="285"/>
    </row>
    <row r="10" spans="1:44" x14ac:dyDescent="0.25">
      <c r="A10" s="289" t="s">
        <v>5</v>
      </c>
      <c r="B10" s="289"/>
      <c r="C10" s="289"/>
      <c r="D10" s="289"/>
      <c r="E10" s="289"/>
      <c r="F10" s="289"/>
      <c r="G10" s="289"/>
      <c r="H10" s="289"/>
      <c r="I10" s="289"/>
      <c r="J10" s="289"/>
      <c r="K10" s="289"/>
      <c r="L10" s="289"/>
    </row>
    <row r="11" spans="1:44" x14ac:dyDescent="0.25">
      <c r="A11" s="290"/>
      <c r="B11" s="290"/>
      <c r="C11" s="290"/>
      <c r="D11" s="290"/>
      <c r="E11" s="290"/>
      <c r="F11" s="290"/>
      <c r="G11" s="290"/>
      <c r="H11" s="290"/>
      <c r="I11" s="290"/>
      <c r="J11" s="290"/>
      <c r="K11" s="290"/>
      <c r="L11" s="290"/>
    </row>
    <row r="12" spans="1:44" x14ac:dyDescent="0.25">
      <c r="A12" s="291" t="str">
        <f>'1. паспорт местоположение'!A12:C12</f>
        <v>P_1.1.1</v>
      </c>
      <c r="B12" s="291"/>
      <c r="C12" s="291"/>
      <c r="D12" s="291"/>
      <c r="E12" s="291"/>
      <c r="F12" s="291"/>
      <c r="G12" s="291"/>
      <c r="H12" s="291"/>
      <c r="I12" s="291"/>
      <c r="J12" s="291"/>
      <c r="K12" s="291"/>
      <c r="L12" s="291"/>
    </row>
    <row r="13" spans="1:44" x14ac:dyDescent="0.25">
      <c r="A13" s="289" t="s">
        <v>4</v>
      </c>
      <c r="B13" s="289"/>
      <c r="C13" s="289"/>
      <c r="D13" s="289"/>
      <c r="E13" s="289"/>
      <c r="F13" s="289"/>
      <c r="G13" s="289"/>
      <c r="H13" s="289"/>
      <c r="I13" s="289"/>
      <c r="J13" s="289"/>
      <c r="K13" s="289"/>
      <c r="L13" s="289"/>
    </row>
    <row r="14" spans="1:44" x14ac:dyDescent="0.25">
      <c r="A14" s="292"/>
      <c r="B14" s="292"/>
      <c r="C14" s="292"/>
      <c r="D14" s="292"/>
      <c r="E14" s="292"/>
      <c r="F14" s="292"/>
      <c r="G14" s="292"/>
      <c r="H14" s="292"/>
      <c r="I14" s="292"/>
      <c r="J14" s="292"/>
      <c r="K14" s="292"/>
      <c r="L14" s="292"/>
    </row>
    <row r="15" spans="1:44" x14ac:dyDescent="0.25">
      <c r="A15" s="285" t="str">
        <f>'1. паспорт местоположение'!A15:C15</f>
        <v>Реконструкция ТП-9, КТПН 2хТМГ-400кВА</v>
      </c>
      <c r="B15" s="285"/>
      <c r="C15" s="285"/>
      <c r="D15" s="285"/>
      <c r="E15" s="285"/>
      <c r="F15" s="285"/>
      <c r="G15" s="285"/>
      <c r="H15" s="285"/>
      <c r="I15" s="285"/>
      <c r="J15" s="285"/>
      <c r="K15" s="285"/>
      <c r="L15" s="285"/>
    </row>
    <row r="16" spans="1:44" x14ac:dyDescent="0.25">
      <c r="A16" s="289" t="s">
        <v>3</v>
      </c>
      <c r="B16" s="289"/>
      <c r="C16" s="289"/>
      <c r="D16" s="289"/>
      <c r="E16" s="289"/>
      <c r="F16" s="289"/>
      <c r="G16" s="289"/>
      <c r="H16" s="289"/>
      <c r="I16" s="289"/>
      <c r="J16" s="289"/>
      <c r="K16" s="289"/>
      <c r="L16" s="289"/>
    </row>
    <row r="17" spans="1:13" ht="15.75" customHeight="1" x14ac:dyDescent="0.25">
      <c r="L17" s="144"/>
    </row>
    <row r="18" spans="1:13" x14ac:dyDescent="0.25">
      <c r="K18" s="34"/>
    </row>
    <row r="19" spans="1:13" ht="15.75" customHeight="1" x14ac:dyDescent="0.25">
      <c r="A19" s="387" t="s">
        <v>397</v>
      </c>
      <c r="B19" s="387"/>
      <c r="C19" s="387"/>
      <c r="D19" s="387"/>
      <c r="E19" s="387"/>
      <c r="F19" s="387"/>
      <c r="G19" s="387"/>
      <c r="H19" s="387"/>
      <c r="I19" s="387"/>
      <c r="J19" s="387"/>
      <c r="K19" s="387"/>
      <c r="L19" s="387"/>
      <c r="M19" s="43" t="s">
        <v>443</v>
      </c>
    </row>
    <row r="20" spans="1:13" x14ac:dyDescent="0.25">
      <c r="A20" s="145"/>
      <c r="B20" s="145"/>
      <c r="C20" s="45"/>
      <c r="D20" s="45"/>
      <c r="E20" s="45"/>
      <c r="F20" s="45"/>
      <c r="G20" s="45"/>
      <c r="H20" s="45"/>
      <c r="I20" s="45"/>
      <c r="J20" s="45"/>
      <c r="K20" s="45"/>
      <c r="L20" s="45"/>
    </row>
    <row r="21" spans="1:13" ht="28.5" customHeight="1" x14ac:dyDescent="0.25">
      <c r="A21" s="377" t="s">
        <v>195</v>
      </c>
      <c r="B21" s="377" t="s">
        <v>194</v>
      </c>
      <c r="C21" s="383" t="s">
        <v>348</v>
      </c>
      <c r="D21" s="383"/>
      <c r="E21" s="383"/>
      <c r="F21" s="383"/>
      <c r="G21" s="383"/>
      <c r="H21" s="383"/>
      <c r="I21" s="378" t="s">
        <v>193</v>
      </c>
      <c r="J21" s="380" t="s">
        <v>350</v>
      </c>
      <c r="K21" s="377" t="s">
        <v>192</v>
      </c>
      <c r="L21" s="379" t="s">
        <v>349</v>
      </c>
    </row>
    <row r="22" spans="1:13" ht="58.5" customHeight="1" x14ac:dyDescent="0.25">
      <c r="A22" s="377"/>
      <c r="B22" s="377"/>
      <c r="C22" s="384" t="s">
        <v>1</v>
      </c>
      <c r="D22" s="384"/>
      <c r="E22" s="105"/>
      <c r="F22" s="106"/>
      <c r="G22" s="385" t="s">
        <v>434</v>
      </c>
      <c r="H22" s="386"/>
      <c r="I22" s="378"/>
      <c r="J22" s="381"/>
      <c r="K22" s="377"/>
      <c r="L22" s="379"/>
    </row>
    <row r="23" spans="1:13" ht="47.25" x14ac:dyDescent="0.25">
      <c r="A23" s="377"/>
      <c r="B23" s="377"/>
      <c r="C23" s="66" t="s">
        <v>191</v>
      </c>
      <c r="D23" s="66" t="s">
        <v>190</v>
      </c>
      <c r="E23" s="66" t="s">
        <v>191</v>
      </c>
      <c r="F23" s="66" t="s">
        <v>190</v>
      </c>
      <c r="G23" s="66" t="s">
        <v>191</v>
      </c>
      <c r="H23" s="66" t="s">
        <v>190</v>
      </c>
      <c r="I23" s="378"/>
      <c r="J23" s="382"/>
      <c r="K23" s="377"/>
      <c r="L23" s="379"/>
    </row>
    <row r="24" spans="1:13" x14ac:dyDescent="0.25">
      <c r="A24" s="143">
        <v>1</v>
      </c>
      <c r="B24" s="143">
        <v>2</v>
      </c>
      <c r="C24" s="66">
        <v>3</v>
      </c>
      <c r="D24" s="66">
        <v>4</v>
      </c>
      <c r="E24" s="66">
        <v>5</v>
      </c>
      <c r="F24" s="66">
        <v>6</v>
      </c>
      <c r="G24" s="66">
        <v>7</v>
      </c>
      <c r="H24" s="66">
        <v>8</v>
      </c>
      <c r="I24" s="66">
        <v>9</v>
      </c>
      <c r="J24" s="66">
        <v>10</v>
      </c>
      <c r="K24" s="66">
        <v>11</v>
      </c>
      <c r="L24" s="66">
        <v>12</v>
      </c>
    </row>
    <row r="25" spans="1:13" x14ac:dyDescent="0.25">
      <c r="A25" s="66">
        <v>2</v>
      </c>
      <c r="B25" s="124" t="s">
        <v>189</v>
      </c>
      <c r="C25" s="56" t="s">
        <v>431</v>
      </c>
      <c r="D25" s="56" t="s">
        <v>431</v>
      </c>
      <c r="E25" s="163"/>
      <c r="F25" s="163"/>
      <c r="G25" s="56" t="s">
        <v>431</v>
      </c>
      <c r="H25" s="56" t="s">
        <v>431</v>
      </c>
      <c r="I25" s="160" t="s">
        <v>428</v>
      </c>
      <c r="J25" s="160" t="s">
        <v>428</v>
      </c>
      <c r="K25" s="160" t="s">
        <v>428</v>
      </c>
      <c r="L25" s="160" t="s">
        <v>428</v>
      </c>
    </row>
    <row r="26" spans="1:13" ht="63" x14ac:dyDescent="0.25">
      <c r="A26" s="176" t="s">
        <v>188</v>
      </c>
      <c r="B26" s="125" t="s">
        <v>355</v>
      </c>
      <c r="C26" s="56" t="s">
        <v>446</v>
      </c>
      <c r="D26" s="56" t="s">
        <v>446</v>
      </c>
      <c r="E26" s="163"/>
      <c r="F26" s="163"/>
      <c r="G26" s="56"/>
      <c r="H26" s="56"/>
      <c r="I26" s="160" t="s">
        <v>428</v>
      </c>
      <c r="J26" s="160" t="s">
        <v>428</v>
      </c>
      <c r="K26" s="160" t="s">
        <v>428</v>
      </c>
      <c r="L26" s="160" t="s">
        <v>428</v>
      </c>
    </row>
    <row r="27" spans="1:13" ht="33.75" customHeight="1" x14ac:dyDescent="0.25">
      <c r="A27" s="176" t="s">
        <v>187</v>
      </c>
      <c r="B27" s="125" t="s">
        <v>357</v>
      </c>
      <c r="C27" s="56" t="s">
        <v>446</v>
      </c>
      <c r="D27" s="56" t="s">
        <v>446</v>
      </c>
      <c r="E27" s="163"/>
      <c r="F27" s="163"/>
      <c r="G27" s="56"/>
      <c r="H27" s="56"/>
      <c r="I27" s="160" t="s">
        <v>428</v>
      </c>
      <c r="J27" s="160" t="s">
        <v>428</v>
      </c>
      <c r="K27" s="160" t="s">
        <v>428</v>
      </c>
      <c r="L27" s="160" t="s">
        <v>428</v>
      </c>
    </row>
    <row r="28" spans="1:13" ht="63" customHeight="1" x14ac:dyDescent="0.25">
      <c r="A28" s="66">
        <v>3</v>
      </c>
      <c r="B28" s="124" t="s">
        <v>423</v>
      </c>
      <c r="C28" s="56" t="s">
        <v>446</v>
      </c>
      <c r="D28" s="56" t="s">
        <v>446</v>
      </c>
      <c r="E28" s="163"/>
      <c r="F28" s="163"/>
      <c r="G28" s="56" t="s">
        <v>431</v>
      </c>
      <c r="H28" s="56" t="s">
        <v>431</v>
      </c>
      <c r="I28" s="160" t="s">
        <v>428</v>
      </c>
      <c r="J28" s="160" t="s">
        <v>428</v>
      </c>
      <c r="K28" s="160" t="s">
        <v>428</v>
      </c>
      <c r="L28" s="160" t="s">
        <v>428</v>
      </c>
    </row>
    <row r="29" spans="1:13" ht="58.5" customHeight="1" x14ac:dyDescent="0.25">
      <c r="A29" s="176" t="s">
        <v>186</v>
      </c>
      <c r="B29" s="125" t="s">
        <v>356</v>
      </c>
      <c r="C29" s="56" t="s">
        <v>446</v>
      </c>
      <c r="D29" s="56" t="s">
        <v>446</v>
      </c>
      <c r="E29" s="161"/>
      <c r="F29" s="162"/>
      <c r="G29" s="56"/>
      <c r="H29" s="56"/>
      <c r="I29" s="160" t="s">
        <v>428</v>
      </c>
      <c r="J29" s="160" t="s">
        <v>428</v>
      </c>
      <c r="K29" s="160" t="s">
        <v>428</v>
      </c>
      <c r="L29" s="160" t="s">
        <v>428</v>
      </c>
    </row>
    <row r="30" spans="1:13" ht="34.5" customHeight="1" x14ac:dyDescent="0.25">
      <c r="A30" s="176" t="s">
        <v>185</v>
      </c>
      <c r="B30" s="125" t="s">
        <v>184</v>
      </c>
      <c r="C30" s="56" t="s">
        <v>446</v>
      </c>
      <c r="D30" s="56" t="s">
        <v>446</v>
      </c>
      <c r="E30" s="163"/>
      <c r="F30" s="163"/>
      <c r="G30" s="56"/>
      <c r="H30" s="56"/>
      <c r="I30" s="160" t="s">
        <v>428</v>
      </c>
      <c r="J30" s="160" t="s">
        <v>428</v>
      </c>
      <c r="K30" s="160" t="s">
        <v>432</v>
      </c>
      <c r="L30" s="160" t="s">
        <v>428</v>
      </c>
    </row>
    <row r="31" spans="1:13" ht="24.75" customHeight="1" x14ac:dyDescent="0.25">
      <c r="A31" s="176" t="s">
        <v>183</v>
      </c>
      <c r="B31" s="125" t="s">
        <v>182</v>
      </c>
      <c r="C31" s="56" t="s">
        <v>446</v>
      </c>
      <c r="D31" s="56" t="s">
        <v>446</v>
      </c>
      <c r="E31" s="163"/>
      <c r="F31" s="163"/>
      <c r="G31" s="56"/>
      <c r="H31" s="56"/>
      <c r="I31" s="160" t="s">
        <v>428</v>
      </c>
      <c r="J31" s="160" t="s">
        <v>428</v>
      </c>
      <c r="K31" s="160" t="s">
        <v>428</v>
      </c>
      <c r="L31" s="160" t="s">
        <v>428</v>
      </c>
    </row>
    <row r="32" spans="1:13" ht="90.75" customHeight="1" x14ac:dyDescent="0.25">
      <c r="A32" s="176" t="s">
        <v>447</v>
      </c>
      <c r="B32" s="125" t="s">
        <v>359</v>
      </c>
      <c r="C32" s="56" t="s">
        <v>446</v>
      </c>
      <c r="D32" s="56" t="s">
        <v>446</v>
      </c>
      <c r="E32" s="163"/>
      <c r="F32" s="163"/>
      <c r="G32" s="56" t="s">
        <v>431</v>
      </c>
      <c r="H32" s="56" t="s">
        <v>431</v>
      </c>
      <c r="I32" s="160" t="s">
        <v>428</v>
      </c>
      <c r="J32" s="160" t="s">
        <v>428</v>
      </c>
      <c r="K32" s="160" t="s">
        <v>428</v>
      </c>
      <c r="L32" s="160" t="s">
        <v>428</v>
      </c>
    </row>
    <row r="33" spans="1:12" ht="30.75" customHeight="1" x14ac:dyDescent="0.25">
      <c r="A33" s="176" t="s">
        <v>180</v>
      </c>
      <c r="B33" s="125" t="s">
        <v>181</v>
      </c>
      <c r="C33" s="56" t="s">
        <v>446</v>
      </c>
      <c r="D33" s="56" t="s">
        <v>446</v>
      </c>
      <c r="E33" s="161"/>
      <c r="F33" s="162"/>
      <c r="G33" s="56"/>
      <c r="H33" s="56"/>
      <c r="I33" s="160" t="s">
        <v>428</v>
      </c>
      <c r="J33" s="160" t="s">
        <v>428</v>
      </c>
      <c r="K33" s="160" t="s">
        <v>428</v>
      </c>
      <c r="L33" s="160" t="s">
        <v>428</v>
      </c>
    </row>
    <row r="34" spans="1:12" ht="37.5" customHeight="1" x14ac:dyDescent="0.25">
      <c r="A34" s="66">
        <v>4</v>
      </c>
      <c r="B34" s="124" t="s">
        <v>179</v>
      </c>
      <c r="C34" s="56" t="s">
        <v>446</v>
      </c>
      <c r="D34" s="56" t="s">
        <v>446</v>
      </c>
      <c r="E34" s="163"/>
      <c r="F34" s="163"/>
      <c r="G34" s="56" t="s">
        <v>431</v>
      </c>
      <c r="H34" s="56" t="s">
        <v>431</v>
      </c>
      <c r="I34" s="160" t="s">
        <v>428</v>
      </c>
      <c r="J34" s="160" t="s">
        <v>428</v>
      </c>
      <c r="K34" s="160" t="s">
        <v>428</v>
      </c>
      <c r="L34" s="160" t="s">
        <v>428</v>
      </c>
    </row>
    <row r="35" spans="1:12" ht="35.25" customHeight="1" x14ac:dyDescent="0.25">
      <c r="A35" s="176" t="s">
        <v>178</v>
      </c>
      <c r="B35" s="125" t="s">
        <v>177</v>
      </c>
      <c r="C35" s="56" t="s">
        <v>446</v>
      </c>
      <c r="D35" s="56" t="s">
        <v>446</v>
      </c>
      <c r="E35" s="163"/>
      <c r="F35" s="163"/>
      <c r="G35" s="56"/>
      <c r="H35" s="56"/>
      <c r="I35" s="160" t="s">
        <v>428</v>
      </c>
      <c r="J35" s="160" t="s">
        <v>428</v>
      </c>
      <c r="K35" s="160" t="s">
        <v>428</v>
      </c>
      <c r="L35" s="160" t="s">
        <v>428</v>
      </c>
    </row>
    <row r="36" spans="1:12" ht="86.25" customHeight="1" x14ac:dyDescent="0.25">
      <c r="A36" s="176" t="s">
        <v>176</v>
      </c>
      <c r="B36" s="125" t="s">
        <v>358</v>
      </c>
      <c r="C36" s="56" t="s">
        <v>446</v>
      </c>
      <c r="D36" s="56" t="s">
        <v>446</v>
      </c>
      <c r="E36" s="161"/>
      <c r="F36" s="162"/>
      <c r="G36" s="56"/>
      <c r="H36" s="56"/>
      <c r="I36" s="160" t="s">
        <v>428</v>
      </c>
      <c r="J36" s="160" t="s">
        <v>428</v>
      </c>
      <c r="K36" s="160" t="s">
        <v>428</v>
      </c>
      <c r="L36" s="160" t="s">
        <v>428</v>
      </c>
    </row>
    <row r="37" spans="1:12" ht="77.25" customHeight="1" x14ac:dyDescent="0.25">
      <c r="A37" s="176" t="s">
        <v>176</v>
      </c>
      <c r="B37" s="125" t="s">
        <v>360</v>
      </c>
      <c r="C37" s="56" t="s">
        <v>446</v>
      </c>
      <c r="D37" s="56" t="s">
        <v>446</v>
      </c>
      <c r="E37" s="163"/>
      <c r="F37" s="163"/>
      <c r="G37" s="56" t="s">
        <v>431</v>
      </c>
      <c r="H37" s="56" t="s">
        <v>431</v>
      </c>
      <c r="I37" s="160" t="s">
        <v>428</v>
      </c>
      <c r="J37" s="160" t="s">
        <v>428</v>
      </c>
      <c r="K37" s="160" t="s">
        <v>428</v>
      </c>
      <c r="L37" s="160" t="s">
        <v>428</v>
      </c>
    </row>
    <row r="38" spans="1:12" ht="71.25" customHeight="1" x14ac:dyDescent="0.25">
      <c r="A38" s="176" t="s">
        <v>174</v>
      </c>
      <c r="B38" s="125" t="s">
        <v>175</v>
      </c>
      <c r="C38" s="56" t="s">
        <v>446</v>
      </c>
      <c r="D38" s="56" t="s">
        <v>446</v>
      </c>
      <c r="E38" s="163"/>
      <c r="F38" s="163"/>
      <c r="G38" s="56"/>
      <c r="H38" s="56"/>
      <c r="I38" s="160" t="s">
        <v>428</v>
      </c>
      <c r="J38" s="160" t="s">
        <v>428</v>
      </c>
      <c r="K38" s="160" t="s">
        <v>428</v>
      </c>
      <c r="L38" s="160" t="s">
        <v>428</v>
      </c>
    </row>
    <row r="39" spans="1:12" ht="48" customHeight="1" x14ac:dyDescent="0.25">
      <c r="A39" s="176" t="s">
        <v>172</v>
      </c>
      <c r="B39" s="113" t="s">
        <v>361</v>
      </c>
      <c r="C39" s="56" t="s">
        <v>446</v>
      </c>
      <c r="D39" s="56" t="s">
        <v>446</v>
      </c>
      <c r="E39" s="163"/>
      <c r="F39" s="163"/>
      <c r="G39" s="56"/>
      <c r="H39" s="56"/>
      <c r="I39" s="160" t="s">
        <v>428</v>
      </c>
      <c r="J39" s="160" t="s">
        <v>428</v>
      </c>
      <c r="K39" s="160" t="s">
        <v>428</v>
      </c>
      <c r="L39" s="160" t="s">
        <v>428</v>
      </c>
    </row>
    <row r="40" spans="1:12" ht="46.5" customHeight="1" x14ac:dyDescent="0.25">
      <c r="A40" s="176" t="s">
        <v>362</v>
      </c>
      <c r="B40" s="125" t="s">
        <v>173</v>
      </c>
      <c r="C40" s="56" t="s">
        <v>446</v>
      </c>
      <c r="D40" s="56" t="s">
        <v>446</v>
      </c>
      <c r="E40" s="163"/>
      <c r="F40" s="163"/>
      <c r="G40" s="56"/>
      <c r="H40" s="56"/>
      <c r="I40" s="160" t="s">
        <v>428</v>
      </c>
      <c r="J40" s="160" t="s">
        <v>428</v>
      </c>
      <c r="K40" s="160" t="s">
        <v>428</v>
      </c>
      <c r="L40" s="160" t="s">
        <v>428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honeticPr fontId="63" type="noConversion"/>
  <pageMargins left="0.70866141732283472" right="0.70866141732283472"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Садовников</dc:creator>
  <cp:lastModifiedBy>mtsoy</cp:lastModifiedBy>
  <cp:lastPrinted>2017-04-13T22:11:59Z</cp:lastPrinted>
  <dcterms:created xsi:type="dcterms:W3CDTF">2015-08-16T15:31:05Z</dcterms:created>
  <dcterms:modified xsi:type="dcterms:W3CDTF">2025-05-07T00:46:30Z</dcterms:modified>
</cp:coreProperties>
</file>