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Area" localSheetId="0">'5'!$A$1:$AL$72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8" i="1" l="1"/>
  <c r="AG58" i="1" s="1"/>
  <c r="AG57" i="1" s="1"/>
  <c r="T58" i="1"/>
  <c r="T57" i="1" s="1"/>
  <c r="C58" i="1"/>
  <c r="B58" i="1"/>
  <c r="A58" i="1"/>
  <c r="AL57" i="1"/>
  <c r="AK57" i="1"/>
  <c r="AJ57" i="1"/>
  <c r="AI57" i="1"/>
  <c r="AH57" i="1"/>
  <c r="AF57" i="1"/>
  <c r="AE57" i="1"/>
  <c r="AD57" i="1"/>
  <c r="AC57" i="1"/>
  <c r="AB57" i="1"/>
  <c r="AA57" i="1"/>
  <c r="Y57" i="1"/>
  <c r="X57" i="1"/>
  <c r="W57" i="1"/>
  <c r="V57" i="1"/>
  <c r="U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D53" i="1"/>
  <c r="AA52" i="1"/>
  <c r="AH52" i="1" s="1"/>
  <c r="AH50" i="1" s="1"/>
  <c r="AH49" i="1" s="1"/>
  <c r="AH48" i="1" s="1"/>
  <c r="Z52" i="1"/>
  <c r="Z50" i="1" s="1"/>
  <c r="Z49" i="1" s="1"/>
  <c r="C52" i="1"/>
  <c r="B52" i="1"/>
  <c r="A52" i="1"/>
  <c r="AH51" i="1"/>
  <c r="AG51" i="1"/>
  <c r="C51" i="1"/>
  <c r="B51" i="1"/>
  <c r="A51" i="1"/>
  <c r="AL50" i="1"/>
  <c r="AL49" i="1" s="1"/>
  <c r="AL48" i="1" s="1"/>
  <c r="AK50" i="1"/>
  <c r="AK49" i="1" s="1"/>
  <c r="AK48" i="1" s="1"/>
  <c r="AJ50" i="1"/>
  <c r="AI50" i="1"/>
  <c r="AI49" i="1" s="1"/>
  <c r="AI48" i="1" s="1"/>
  <c r="AF50" i="1"/>
  <c r="AF49" i="1" s="1"/>
  <c r="AF48" i="1" s="1"/>
  <c r="AE50" i="1"/>
  <c r="AE49" i="1" s="1"/>
  <c r="AE48" i="1" s="1"/>
  <c r="AD50" i="1"/>
  <c r="AC50" i="1"/>
  <c r="AC49" i="1" s="1"/>
  <c r="AC48" i="1" s="1"/>
  <c r="AB50" i="1"/>
  <c r="AB49" i="1" s="1"/>
  <c r="AB48" i="1" s="1"/>
  <c r="Y50" i="1"/>
  <c r="Y49" i="1" s="1"/>
  <c r="Y48" i="1" s="1"/>
  <c r="X50" i="1"/>
  <c r="W50" i="1"/>
  <c r="W49" i="1" s="1"/>
  <c r="W48" i="1" s="1"/>
  <c r="V50" i="1"/>
  <c r="V49" i="1" s="1"/>
  <c r="V48" i="1" s="1"/>
  <c r="U50" i="1"/>
  <c r="T50" i="1"/>
  <c r="T49" i="1" s="1"/>
  <c r="T48" i="1" s="1"/>
  <c r="S50" i="1"/>
  <c r="S49" i="1" s="1"/>
  <c r="S48" i="1" s="1"/>
  <c r="R50" i="1"/>
  <c r="Q50" i="1"/>
  <c r="Q49" i="1" s="1"/>
  <c r="Q48" i="1" s="1"/>
  <c r="P50" i="1"/>
  <c r="P49" i="1" s="1"/>
  <c r="P48" i="1" s="1"/>
  <c r="O50" i="1"/>
  <c r="N50" i="1"/>
  <c r="N49" i="1" s="1"/>
  <c r="N48" i="1" s="1"/>
  <c r="M50" i="1"/>
  <c r="M49" i="1" s="1"/>
  <c r="M48" i="1" s="1"/>
  <c r="L50" i="1"/>
  <c r="K50" i="1"/>
  <c r="K49" i="1" s="1"/>
  <c r="K48" i="1" s="1"/>
  <c r="J50" i="1"/>
  <c r="J49" i="1" s="1"/>
  <c r="J48" i="1" s="1"/>
  <c r="I50" i="1"/>
  <c r="H50" i="1"/>
  <c r="H49" i="1" s="1"/>
  <c r="H48" i="1" s="1"/>
  <c r="G50" i="1"/>
  <c r="G49" i="1" s="1"/>
  <c r="G48" i="1" s="1"/>
  <c r="F50" i="1"/>
  <c r="E50" i="1"/>
  <c r="E49" i="1" s="1"/>
  <c r="E48" i="1" s="1"/>
  <c r="D50" i="1"/>
  <c r="AJ49" i="1"/>
  <c r="AJ48" i="1" s="1"/>
  <c r="AD49" i="1"/>
  <c r="AD48" i="1" s="1"/>
  <c r="X49" i="1"/>
  <c r="X48" i="1" s="1"/>
  <c r="U49" i="1"/>
  <c r="U48" i="1" s="1"/>
  <c r="R49" i="1"/>
  <c r="R48" i="1" s="1"/>
  <c r="O49" i="1"/>
  <c r="O48" i="1" s="1"/>
  <c r="L49" i="1"/>
  <c r="L48" i="1" s="1"/>
  <c r="I49" i="1"/>
  <c r="I48" i="1" s="1"/>
  <c r="F49" i="1"/>
  <c r="F48" i="1" s="1"/>
  <c r="D48" i="1"/>
  <c r="D47" i="1" s="1"/>
  <c r="D46" i="1" s="1"/>
  <c r="D45" i="1" s="1"/>
  <c r="D44" i="1" s="1"/>
  <c r="D43" i="1" s="1"/>
  <c r="D42" i="1" s="1"/>
  <c r="D41" i="1" s="1"/>
  <c r="D40" i="1" s="1"/>
  <c r="D39" i="1" s="1"/>
  <c r="D38" i="1" s="1"/>
  <c r="D37" i="1" s="1"/>
  <c r="D36" i="1" s="1"/>
  <c r="D35" i="1" s="1"/>
  <c r="D34" i="1" s="1"/>
  <c r="D33" i="1" s="1"/>
  <c r="D32" i="1" s="1"/>
  <c r="D31" i="1" s="1"/>
  <c r="D30" i="1" s="1"/>
  <c r="D29" i="1" s="1"/>
  <c r="D27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D22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D20" i="1" s="1"/>
  <c r="A12" i="1"/>
  <c r="A10" i="1"/>
  <c r="A7" i="1"/>
  <c r="R22" i="1" l="1"/>
  <c r="R20" i="1" s="1"/>
  <c r="R27" i="1"/>
  <c r="E27" i="1"/>
  <c r="E22" i="1"/>
  <c r="E20" i="1" s="1"/>
  <c r="K27" i="1"/>
  <c r="K22" i="1"/>
  <c r="K20" i="1" s="1"/>
  <c r="Q27" i="1"/>
  <c r="Q22" i="1"/>
  <c r="W27" i="1"/>
  <c r="W22" i="1"/>
  <c r="W20" i="1" s="1"/>
  <c r="AE27" i="1"/>
  <c r="AE22" i="1"/>
  <c r="AE20" i="1" s="1"/>
  <c r="M20" i="1"/>
  <c r="S20" i="1"/>
  <c r="AK20" i="1"/>
  <c r="U27" i="1"/>
  <c r="U22" i="1"/>
  <c r="U20" i="1" s="1"/>
  <c r="AF27" i="1"/>
  <c r="AF22" i="1"/>
  <c r="AF20" i="1" s="1"/>
  <c r="T20" i="1"/>
  <c r="AL20" i="1"/>
  <c r="F22" i="1"/>
  <c r="F20" i="1" s="1"/>
  <c r="F27" i="1"/>
  <c r="X22" i="1"/>
  <c r="X20" i="1" s="1"/>
  <c r="X27" i="1"/>
  <c r="G27" i="1"/>
  <c r="G22" i="1"/>
  <c r="G20" i="1" s="1"/>
  <c r="M27" i="1"/>
  <c r="M22" i="1"/>
  <c r="S27" i="1"/>
  <c r="S22" i="1"/>
  <c r="Y27" i="1"/>
  <c r="Y22" i="1"/>
  <c r="Y20" i="1" s="1"/>
  <c r="AI27" i="1"/>
  <c r="AI22" i="1"/>
  <c r="AI20" i="1" s="1"/>
  <c r="I27" i="1"/>
  <c r="I22" i="1"/>
  <c r="I20" i="1" s="1"/>
  <c r="AD22" i="1"/>
  <c r="AD20" i="1" s="1"/>
  <c r="AD27" i="1"/>
  <c r="H27" i="1"/>
  <c r="H22" i="1"/>
  <c r="H20" i="1" s="1"/>
  <c r="N27" i="1"/>
  <c r="N22" i="1"/>
  <c r="N20" i="1" s="1"/>
  <c r="T27" i="1"/>
  <c r="T22" i="1"/>
  <c r="AB27" i="1"/>
  <c r="AB22" i="1"/>
  <c r="AG50" i="1"/>
  <c r="AG49" i="1" s="1"/>
  <c r="AG48" i="1" s="1"/>
  <c r="AH27" i="1"/>
  <c r="AH22" i="1"/>
  <c r="AH20" i="1" s="1"/>
  <c r="P20" i="1"/>
  <c r="AB20" i="1"/>
  <c r="L22" i="1"/>
  <c r="L20" i="1" s="1"/>
  <c r="L27" i="1"/>
  <c r="AJ22" i="1"/>
  <c r="AJ20" i="1" s="1"/>
  <c r="AJ27" i="1"/>
  <c r="AC27" i="1"/>
  <c r="AC22" i="1"/>
  <c r="AK27" i="1"/>
  <c r="AK22" i="1"/>
  <c r="Q20" i="1"/>
  <c r="AC20" i="1"/>
  <c r="O27" i="1"/>
  <c r="O22" i="1"/>
  <c r="O20" i="1" s="1"/>
  <c r="J27" i="1"/>
  <c r="J22" i="1"/>
  <c r="J20" i="1" s="1"/>
  <c r="P27" i="1"/>
  <c r="P22" i="1"/>
  <c r="V27" i="1"/>
  <c r="V22" i="1"/>
  <c r="V20" i="1" s="1"/>
  <c r="AL27" i="1"/>
  <c r="AL22" i="1"/>
  <c r="AA50" i="1"/>
  <c r="AA49" i="1" s="1"/>
  <c r="AA48" i="1" s="1"/>
  <c r="AG52" i="1"/>
  <c r="Z57" i="1"/>
  <c r="Z48" i="1" s="1"/>
  <c r="Z27" i="1" l="1"/>
  <c r="Z22" i="1"/>
  <c r="Z20" i="1" s="1"/>
  <c r="AA27" i="1"/>
  <c r="AA22" i="1"/>
  <c r="AA20" i="1" s="1"/>
  <c r="AG27" i="1"/>
  <c r="AG22" i="1"/>
  <c r="AG20" i="1" s="1"/>
</calcChain>
</file>

<file path=xl/sharedStrings.xml><?xml version="1.0" encoding="utf-8"?>
<sst xmlns="http://schemas.openxmlformats.org/spreadsheetml/2006/main" count="230" uniqueCount="139">
  <si>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</si>
  <si>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</si>
  <si>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</si>
  <si>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</si>
  <si>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t xml:space="preserve"> на год 2027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</si>
  <si>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</si>
  <si>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</si>
  <si>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</si>
  <si>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</si>
  <si>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</si>
  <si>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2027 год</t>
  </si>
  <si>
    <t>I кв.</t>
  </si>
  <si>
    <t>II кв.</t>
  </si>
  <si>
    <t>III кв.</t>
  </si>
  <si>
    <t>IV кв.</t>
  </si>
  <si>
    <t>Итого план 
за 2027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</si>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</sst>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8" fillId="2" borderId="3" xfId="6" applyFont="1" applyFill="1" applyBorder="1" applyAlignment="1">
      <alignment horizontal="center" vertical="center" wrapText="1"/>
    </xf>
    <xf numFmtId="0" fontId="8" fillId="2" borderId="3" xfId="6" applyFont="1" applyFill="1" applyBorder="1" applyAlignment="1">
      <alignment horizontal="left" vertical="center" wrapText="1"/>
    </xf>
    <xf numFmtId="0" fontId="8" fillId="2" borderId="3" xfId="6" applyFont="1" applyFill="1" applyBorder="1" applyAlignment="1">
      <alignment horizontal="center" vertical="center"/>
    </xf>
    <xf numFmtId="0" fontId="2" fillId="3" borderId="0" xfId="0" applyFont="1" applyFill="1"/>
    <xf numFmtId="0" fontId="2" fillId="4" borderId="0" xfId="0" applyFont="1" applyFill="1"/>
    <xf numFmtId="49" fontId="2" fillId="2" borderId="3" xfId="6" applyNumberFormat="1" applyFont="1" applyFill="1" applyBorder="1" applyAlignment="1">
      <alignment horizontal="center" wrapText="1"/>
    </xf>
    <xf numFmtId="0" fontId="2" fillId="2" borderId="3" xfId="6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center" vertical="center"/>
    </xf>
    <xf numFmtId="0" fontId="2" fillId="2" borderId="3" xfId="6" applyFont="1" applyFill="1" applyBorder="1" applyAlignment="1">
      <alignment horizontal="center" wrapText="1"/>
    </xf>
    <xf numFmtId="0" fontId="2" fillId="5" borderId="0" xfId="0" applyFont="1" applyFill="1"/>
    <xf numFmtId="0" fontId="2" fillId="2" borderId="3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  <xf numFmtId="0" fontId="12" fillId="2" borderId="4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0" fontId="8" fillId="2" borderId="3" xfId="6" applyFont="1" applyFill="1" applyBorder="1" applyAlignment="1">
      <alignment horizontal="center" wrapText="1"/>
    </xf>
    <xf numFmtId="0" fontId="8" fillId="2" borderId="3" xfId="6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49" fontId="8" fillId="2" borderId="3" xfId="6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6" applyFont="1" applyFill="1" applyBorder="1" applyAlignment="1" applyProtection="1">
      <alignment horizontal="left" vertical="center" wrapText="1"/>
      <protection locked="0"/>
    </xf>
    <xf numFmtId="0" fontId="2" fillId="2" borderId="3" xfId="1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3" xfId="7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  <row r="52">
          <cell r="AI52">
            <v>11.359764000000002</v>
          </cell>
          <cell r="AJ52">
            <v>0.25</v>
          </cell>
        </row>
        <row r="58">
          <cell r="AI58">
            <v>4.3782729119999999</v>
          </cell>
          <cell r="AJ58">
            <v>0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66CC"/>
    <pageSetUpPr fitToPage="1"/>
  </sheetPr>
  <dimension ref="A1:BO67"/>
  <sheetViews>
    <sheetView tabSelected="1" view="pageBreakPreview" topLeftCell="A4" zoomScale="70" zoomScaleNormal="100" zoomScaleSheetLayoutView="70" workbookViewId="0">
      <selection activeCell="O21" sqref="A15:AL67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67" ht="18.75" x14ac:dyDescent="0.3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32" t="str">
        <f>'[1]1-2026'!A7:BK7</f>
        <v>Инвестиционная программа Акционерное общество "Аэропорт Южно-Сахалинск"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34" t="str">
        <f>'[1]1-2026'!A10:BK10</f>
        <v>Год раскрытия информации: 2025 год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35" t="str">
        <f>'[1]2'!A11:AH11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28" t="s">
        <v>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36" t="s">
        <v>7</v>
      </c>
      <c r="B15" s="37" t="s">
        <v>8</v>
      </c>
      <c r="C15" s="37" t="s">
        <v>9</v>
      </c>
      <c r="D15" s="38" t="s">
        <v>10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6"/>
      <c r="AN15" s="16"/>
      <c r="AO15" s="16"/>
      <c r="AP15" s="16"/>
    </row>
    <row r="16" spans="1:67" ht="43.5" customHeight="1" x14ac:dyDescent="0.25">
      <c r="A16" s="39"/>
      <c r="B16" s="37"/>
      <c r="C16" s="37"/>
      <c r="D16" s="38" t="s">
        <v>11</v>
      </c>
      <c r="E16" s="38"/>
      <c r="F16" s="38"/>
      <c r="G16" s="38"/>
      <c r="H16" s="38"/>
      <c r="I16" s="38"/>
      <c r="J16" s="38"/>
      <c r="K16" s="38" t="s">
        <v>12</v>
      </c>
      <c r="L16" s="38"/>
      <c r="M16" s="38"/>
      <c r="N16" s="38"/>
      <c r="O16" s="38"/>
      <c r="P16" s="38"/>
      <c r="Q16" s="38"/>
      <c r="R16" s="38" t="s">
        <v>13</v>
      </c>
      <c r="S16" s="38"/>
      <c r="T16" s="38"/>
      <c r="U16" s="38"/>
      <c r="V16" s="38"/>
      <c r="W16" s="38"/>
      <c r="X16" s="38"/>
      <c r="Y16" s="38" t="s">
        <v>14</v>
      </c>
      <c r="Z16" s="38"/>
      <c r="AA16" s="38"/>
      <c r="AB16" s="38"/>
      <c r="AC16" s="38"/>
      <c r="AD16" s="38"/>
      <c r="AE16" s="38"/>
      <c r="AF16" s="37" t="s">
        <v>15</v>
      </c>
      <c r="AG16" s="37"/>
      <c r="AH16" s="37"/>
      <c r="AI16" s="37"/>
      <c r="AJ16" s="37"/>
      <c r="AK16" s="37"/>
      <c r="AL16" s="37"/>
      <c r="AM16" s="16"/>
      <c r="AN16" s="16"/>
      <c r="AO16" s="16"/>
      <c r="AP16" s="16"/>
    </row>
    <row r="17" spans="1:39" ht="43.5" customHeight="1" x14ac:dyDescent="0.25">
      <c r="A17" s="39"/>
      <c r="B17" s="37"/>
      <c r="C17" s="37"/>
      <c r="D17" s="40" t="s">
        <v>16</v>
      </c>
      <c r="E17" s="38" t="s">
        <v>17</v>
      </c>
      <c r="F17" s="38"/>
      <c r="G17" s="38"/>
      <c r="H17" s="38"/>
      <c r="I17" s="38"/>
      <c r="J17" s="38"/>
      <c r="K17" s="40" t="s">
        <v>16</v>
      </c>
      <c r="L17" s="37" t="s">
        <v>17</v>
      </c>
      <c r="M17" s="37"/>
      <c r="N17" s="37"/>
      <c r="O17" s="37"/>
      <c r="P17" s="37"/>
      <c r="Q17" s="37"/>
      <c r="R17" s="40" t="s">
        <v>16</v>
      </c>
      <c r="S17" s="37" t="s">
        <v>17</v>
      </c>
      <c r="T17" s="37"/>
      <c r="U17" s="37"/>
      <c r="V17" s="37"/>
      <c r="W17" s="37"/>
      <c r="X17" s="37"/>
      <c r="Y17" s="40" t="s">
        <v>16</v>
      </c>
      <c r="Z17" s="37" t="s">
        <v>17</v>
      </c>
      <c r="AA17" s="37"/>
      <c r="AB17" s="37"/>
      <c r="AC17" s="37"/>
      <c r="AD17" s="37"/>
      <c r="AE17" s="37"/>
      <c r="AF17" s="40" t="s">
        <v>16</v>
      </c>
      <c r="AG17" s="37" t="s">
        <v>17</v>
      </c>
      <c r="AH17" s="37"/>
      <c r="AI17" s="37"/>
      <c r="AJ17" s="37"/>
      <c r="AK17" s="37"/>
      <c r="AL17" s="37"/>
    </row>
    <row r="18" spans="1:39" ht="87.75" customHeight="1" x14ac:dyDescent="0.25">
      <c r="A18" s="41"/>
      <c r="B18" s="37"/>
      <c r="C18" s="37"/>
      <c r="D18" s="42" t="s">
        <v>18</v>
      </c>
      <c r="E18" s="42" t="s">
        <v>18</v>
      </c>
      <c r="F18" s="43" t="s">
        <v>19</v>
      </c>
      <c r="G18" s="43" t="s">
        <v>20</v>
      </c>
      <c r="H18" s="43" t="s">
        <v>21</v>
      </c>
      <c r="I18" s="43" t="s">
        <v>22</v>
      </c>
      <c r="J18" s="43" t="s">
        <v>23</v>
      </c>
      <c r="K18" s="42" t="s">
        <v>18</v>
      </c>
      <c r="L18" s="42" t="s">
        <v>18</v>
      </c>
      <c r="M18" s="43" t="s">
        <v>19</v>
      </c>
      <c r="N18" s="43" t="s">
        <v>20</v>
      </c>
      <c r="O18" s="43" t="s">
        <v>21</v>
      </c>
      <c r="P18" s="43" t="s">
        <v>22</v>
      </c>
      <c r="Q18" s="43" t="s">
        <v>23</v>
      </c>
      <c r="R18" s="42" t="s">
        <v>18</v>
      </c>
      <c r="S18" s="42" t="s">
        <v>18</v>
      </c>
      <c r="T18" s="43" t="s">
        <v>19</v>
      </c>
      <c r="U18" s="43" t="s">
        <v>20</v>
      </c>
      <c r="V18" s="43" t="s">
        <v>21</v>
      </c>
      <c r="W18" s="43" t="s">
        <v>22</v>
      </c>
      <c r="X18" s="43" t="s">
        <v>23</v>
      </c>
      <c r="Y18" s="42" t="s">
        <v>18</v>
      </c>
      <c r="Z18" s="42" t="s">
        <v>18</v>
      </c>
      <c r="AA18" s="43" t="s">
        <v>19</v>
      </c>
      <c r="AB18" s="43" t="s">
        <v>20</v>
      </c>
      <c r="AC18" s="43" t="s">
        <v>21</v>
      </c>
      <c r="AD18" s="43" t="s">
        <v>22</v>
      </c>
      <c r="AE18" s="43" t="s">
        <v>23</v>
      </c>
      <c r="AF18" s="42" t="s">
        <v>18</v>
      </c>
      <c r="AG18" s="42" t="s">
        <v>18</v>
      </c>
      <c r="AH18" s="43" t="s">
        <v>19</v>
      </c>
      <c r="AI18" s="43" t="s">
        <v>20</v>
      </c>
      <c r="AJ18" s="43" t="s">
        <v>21</v>
      </c>
      <c r="AK18" s="43" t="s">
        <v>22</v>
      </c>
      <c r="AL18" s="43" t="s">
        <v>23</v>
      </c>
    </row>
    <row r="19" spans="1:39" x14ac:dyDescent="0.25">
      <c r="A19" s="44">
        <v>1</v>
      </c>
      <c r="B19" s="44">
        <v>2</v>
      </c>
      <c r="C19" s="44">
        <v>3</v>
      </c>
      <c r="D19" s="45" t="s">
        <v>24</v>
      </c>
      <c r="E19" s="45" t="s">
        <v>25</v>
      </c>
      <c r="F19" s="45" t="s">
        <v>26</v>
      </c>
      <c r="G19" s="45" t="s">
        <v>27</v>
      </c>
      <c r="H19" s="45" t="s">
        <v>28</v>
      </c>
      <c r="I19" s="45" t="s">
        <v>29</v>
      </c>
      <c r="J19" s="45" t="s">
        <v>30</v>
      </c>
      <c r="K19" s="45" t="s">
        <v>31</v>
      </c>
      <c r="L19" s="45" t="s">
        <v>32</v>
      </c>
      <c r="M19" s="45" t="s">
        <v>33</v>
      </c>
      <c r="N19" s="45" t="s">
        <v>34</v>
      </c>
      <c r="O19" s="45" t="s">
        <v>35</v>
      </c>
      <c r="P19" s="45" t="s">
        <v>36</v>
      </c>
      <c r="Q19" s="45" t="s">
        <v>37</v>
      </c>
      <c r="R19" s="45" t="s">
        <v>38</v>
      </c>
      <c r="S19" s="45" t="s">
        <v>39</v>
      </c>
      <c r="T19" s="45" t="s">
        <v>40</v>
      </c>
      <c r="U19" s="45" t="s">
        <v>41</v>
      </c>
      <c r="V19" s="45" t="s">
        <v>42</v>
      </c>
      <c r="W19" s="45" t="s">
        <v>43</v>
      </c>
      <c r="X19" s="45" t="s">
        <v>44</v>
      </c>
      <c r="Y19" s="45" t="s">
        <v>45</v>
      </c>
      <c r="Z19" s="45" t="s">
        <v>46</v>
      </c>
      <c r="AA19" s="45" t="s">
        <v>47</v>
      </c>
      <c r="AB19" s="45" t="s">
        <v>48</v>
      </c>
      <c r="AC19" s="45" t="s">
        <v>49</v>
      </c>
      <c r="AD19" s="45" t="s">
        <v>50</v>
      </c>
      <c r="AE19" s="45" t="s">
        <v>51</v>
      </c>
      <c r="AF19" s="45" t="s">
        <v>52</v>
      </c>
      <c r="AG19" s="45" t="s">
        <v>53</v>
      </c>
      <c r="AH19" s="45" t="s">
        <v>54</v>
      </c>
      <c r="AI19" s="45" t="s">
        <v>55</v>
      </c>
      <c r="AJ19" s="45" t="s">
        <v>56</v>
      </c>
      <c r="AK19" s="45" t="s">
        <v>57</v>
      </c>
      <c r="AL19" s="45" t="s">
        <v>58</v>
      </c>
    </row>
    <row r="20" spans="1:39" ht="31.5" x14ac:dyDescent="0.25">
      <c r="A20" s="46">
        <v>0</v>
      </c>
      <c r="B20" s="46" t="s">
        <v>59</v>
      </c>
      <c r="C20" s="47" t="s">
        <v>60</v>
      </c>
      <c r="D20" s="48">
        <f>D21+D22+D23+D24+D25+D26</f>
        <v>0</v>
      </c>
      <c r="E20" s="48">
        <f t="shared" ref="E20:AL20" si="0">E21+E22+E23+E24+E25+E26</f>
        <v>0</v>
      </c>
      <c r="F20" s="48">
        <f t="shared" si="0"/>
        <v>0</v>
      </c>
      <c r="G20" s="48">
        <f t="shared" si="0"/>
        <v>0</v>
      </c>
      <c r="H20" s="48">
        <f t="shared" si="0"/>
        <v>0</v>
      </c>
      <c r="I20" s="48">
        <f t="shared" si="0"/>
        <v>0</v>
      </c>
      <c r="J20" s="48">
        <f t="shared" si="0"/>
        <v>0</v>
      </c>
      <c r="K20" s="48">
        <f t="shared" si="0"/>
        <v>0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0</v>
      </c>
      <c r="P20" s="48">
        <f t="shared" si="0"/>
        <v>0</v>
      </c>
      <c r="Q20" s="48">
        <f t="shared" si="0"/>
        <v>0</v>
      </c>
      <c r="R20" s="48">
        <f t="shared" si="0"/>
        <v>0</v>
      </c>
      <c r="S20" s="49">
        <f t="shared" si="0"/>
        <v>0</v>
      </c>
      <c r="T20" s="49">
        <f t="shared" si="0"/>
        <v>0</v>
      </c>
      <c r="U20" s="48">
        <f t="shared" si="0"/>
        <v>0</v>
      </c>
      <c r="V20" s="48">
        <f t="shared" si="0"/>
        <v>0</v>
      </c>
      <c r="W20" s="48">
        <f t="shared" si="0"/>
        <v>0</v>
      </c>
      <c r="X20" s="48">
        <f t="shared" si="0"/>
        <v>0</v>
      </c>
      <c r="Y20" s="48">
        <f t="shared" si="0"/>
        <v>0</v>
      </c>
      <c r="Z20" s="48">
        <f t="shared" si="0"/>
        <v>15.738036912000002</v>
      </c>
      <c r="AA20" s="48">
        <f t="shared" si="0"/>
        <v>0.25</v>
      </c>
      <c r="AB20" s="48">
        <f t="shared" si="0"/>
        <v>0</v>
      </c>
      <c r="AC20" s="48">
        <f t="shared" si="0"/>
        <v>0</v>
      </c>
      <c r="AD20" s="48">
        <f t="shared" si="0"/>
        <v>0</v>
      </c>
      <c r="AE20" s="48">
        <f t="shared" si="0"/>
        <v>0</v>
      </c>
      <c r="AF20" s="48">
        <f t="shared" si="0"/>
        <v>0</v>
      </c>
      <c r="AG20" s="49">
        <f t="shared" si="0"/>
        <v>15.738036912000002</v>
      </c>
      <c r="AH20" s="49">
        <f t="shared" si="0"/>
        <v>0.25</v>
      </c>
      <c r="AI20" s="48">
        <f t="shared" si="0"/>
        <v>0</v>
      </c>
      <c r="AJ20" s="48">
        <f t="shared" si="0"/>
        <v>0</v>
      </c>
      <c r="AK20" s="48">
        <f t="shared" si="0"/>
        <v>0</v>
      </c>
      <c r="AL20" s="48">
        <f t="shared" si="0"/>
        <v>0</v>
      </c>
    </row>
    <row r="21" spans="1:39" ht="31.5" x14ac:dyDescent="0.25">
      <c r="A21" s="17" t="s">
        <v>61</v>
      </c>
      <c r="B21" s="18" t="s">
        <v>62</v>
      </c>
      <c r="C21" s="19" t="s">
        <v>60</v>
      </c>
      <c r="D21" s="48">
        <f>D28</f>
        <v>0</v>
      </c>
      <c r="E21" s="48">
        <f t="shared" ref="E21:AL21" si="1">E28</f>
        <v>0</v>
      </c>
      <c r="F21" s="48">
        <f t="shared" si="1"/>
        <v>0</v>
      </c>
      <c r="G21" s="48">
        <f t="shared" si="1"/>
        <v>0</v>
      </c>
      <c r="H21" s="48">
        <f t="shared" si="1"/>
        <v>0</v>
      </c>
      <c r="I21" s="48">
        <f t="shared" si="1"/>
        <v>0</v>
      </c>
      <c r="J21" s="48">
        <f t="shared" si="1"/>
        <v>0</v>
      </c>
      <c r="K21" s="48">
        <f t="shared" si="1"/>
        <v>0</v>
      </c>
      <c r="L21" s="48">
        <f t="shared" si="1"/>
        <v>0</v>
      </c>
      <c r="M21" s="48">
        <f t="shared" si="1"/>
        <v>0</v>
      </c>
      <c r="N21" s="48">
        <f t="shared" si="1"/>
        <v>0</v>
      </c>
      <c r="O21" s="48">
        <f t="shared" si="1"/>
        <v>0</v>
      </c>
      <c r="P21" s="48">
        <f t="shared" si="1"/>
        <v>0</v>
      </c>
      <c r="Q21" s="48">
        <f t="shared" si="1"/>
        <v>0</v>
      </c>
      <c r="R21" s="48">
        <f t="shared" si="1"/>
        <v>0</v>
      </c>
      <c r="S21" s="48">
        <f t="shared" si="1"/>
        <v>0</v>
      </c>
      <c r="T21" s="48">
        <f t="shared" si="1"/>
        <v>0</v>
      </c>
      <c r="U21" s="48">
        <f t="shared" si="1"/>
        <v>0</v>
      </c>
      <c r="V21" s="48">
        <f t="shared" si="1"/>
        <v>0</v>
      </c>
      <c r="W21" s="48">
        <f t="shared" si="1"/>
        <v>0</v>
      </c>
      <c r="X21" s="48">
        <f t="shared" si="1"/>
        <v>0</v>
      </c>
      <c r="Y21" s="48">
        <f t="shared" si="1"/>
        <v>0</v>
      </c>
      <c r="Z21" s="48">
        <f t="shared" si="1"/>
        <v>0</v>
      </c>
      <c r="AA21" s="48">
        <f t="shared" si="1"/>
        <v>0</v>
      </c>
      <c r="AB21" s="48">
        <f t="shared" si="1"/>
        <v>0</v>
      </c>
      <c r="AC21" s="48">
        <f t="shared" si="1"/>
        <v>0</v>
      </c>
      <c r="AD21" s="48">
        <f t="shared" si="1"/>
        <v>0</v>
      </c>
      <c r="AE21" s="48">
        <f t="shared" si="1"/>
        <v>0</v>
      </c>
      <c r="AF21" s="48">
        <f t="shared" si="1"/>
        <v>0</v>
      </c>
      <c r="AG21" s="48">
        <f t="shared" si="1"/>
        <v>0</v>
      </c>
      <c r="AH21" s="48">
        <f t="shared" si="1"/>
        <v>0</v>
      </c>
      <c r="AI21" s="48">
        <f t="shared" si="1"/>
        <v>0</v>
      </c>
      <c r="AJ21" s="48">
        <f t="shared" si="1"/>
        <v>0</v>
      </c>
      <c r="AK21" s="48">
        <f t="shared" si="1"/>
        <v>0</v>
      </c>
      <c r="AL21" s="48">
        <f t="shared" si="1"/>
        <v>0</v>
      </c>
    </row>
    <row r="22" spans="1:39" ht="47.25" x14ac:dyDescent="0.25">
      <c r="A22" s="17" t="s">
        <v>63</v>
      </c>
      <c r="B22" s="18" t="s">
        <v>64</v>
      </c>
      <c r="C22" s="19" t="s">
        <v>60</v>
      </c>
      <c r="D22" s="48">
        <f>D48</f>
        <v>0</v>
      </c>
      <c r="E22" s="48">
        <f t="shared" ref="E22:AL22" si="2">E48</f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8">
        <f t="shared" si="2"/>
        <v>0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8">
        <f t="shared" si="2"/>
        <v>0</v>
      </c>
      <c r="O22" s="48">
        <f t="shared" si="2"/>
        <v>0</v>
      </c>
      <c r="P22" s="48">
        <f t="shared" si="2"/>
        <v>0</v>
      </c>
      <c r="Q22" s="48">
        <f t="shared" si="2"/>
        <v>0</v>
      </c>
      <c r="R22" s="48">
        <f t="shared" si="2"/>
        <v>0</v>
      </c>
      <c r="S22" s="49">
        <f t="shared" si="2"/>
        <v>0</v>
      </c>
      <c r="T22" s="49">
        <f t="shared" si="2"/>
        <v>0</v>
      </c>
      <c r="U22" s="48">
        <f t="shared" si="2"/>
        <v>0</v>
      </c>
      <c r="V22" s="48">
        <f t="shared" si="2"/>
        <v>0</v>
      </c>
      <c r="W22" s="48">
        <f t="shared" si="2"/>
        <v>0</v>
      </c>
      <c r="X22" s="48">
        <f t="shared" si="2"/>
        <v>0</v>
      </c>
      <c r="Y22" s="48">
        <f t="shared" si="2"/>
        <v>0</v>
      </c>
      <c r="Z22" s="48">
        <f t="shared" si="2"/>
        <v>15.738036912000002</v>
      </c>
      <c r="AA22" s="48">
        <f t="shared" si="2"/>
        <v>0.25</v>
      </c>
      <c r="AB22" s="48">
        <f t="shared" si="2"/>
        <v>0</v>
      </c>
      <c r="AC22" s="48">
        <f t="shared" si="2"/>
        <v>0</v>
      </c>
      <c r="AD22" s="48">
        <f t="shared" si="2"/>
        <v>0</v>
      </c>
      <c r="AE22" s="48">
        <f t="shared" si="2"/>
        <v>0</v>
      </c>
      <c r="AF22" s="48">
        <f t="shared" si="2"/>
        <v>0</v>
      </c>
      <c r="AG22" s="49">
        <f t="shared" si="2"/>
        <v>15.738036912000002</v>
      </c>
      <c r="AH22" s="49">
        <f t="shared" si="2"/>
        <v>0.25</v>
      </c>
      <c r="AI22" s="48">
        <f t="shared" si="2"/>
        <v>0</v>
      </c>
      <c r="AJ22" s="48">
        <f t="shared" si="2"/>
        <v>0</v>
      </c>
      <c r="AK22" s="48">
        <f t="shared" si="2"/>
        <v>0</v>
      </c>
      <c r="AL22" s="48">
        <f t="shared" si="2"/>
        <v>0</v>
      </c>
    </row>
    <row r="23" spans="1:39" ht="94.5" x14ac:dyDescent="0.25">
      <c r="A23" s="17" t="s">
        <v>65</v>
      </c>
      <c r="B23" s="18" t="s">
        <v>66</v>
      </c>
      <c r="C23" s="19" t="s">
        <v>60</v>
      </c>
      <c r="D23" s="48">
        <f>D62</f>
        <v>0</v>
      </c>
      <c r="E23" s="48">
        <f t="shared" ref="E23:AL23" si="3">E62</f>
        <v>0</v>
      </c>
      <c r="F23" s="48">
        <f t="shared" si="3"/>
        <v>0</v>
      </c>
      <c r="G23" s="48">
        <f t="shared" si="3"/>
        <v>0</v>
      </c>
      <c r="H23" s="48">
        <f t="shared" si="3"/>
        <v>0</v>
      </c>
      <c r="I23" s="48">
        <f t="shared" si="3"/>
        <v>0</v>
      </c>
      <c r="J23" s="48">
        <f t="shared" si="3"/>
        <v>0</v>
      </c>
      <c r="K23" s="48">
        <f t="shared" si="3"/>
        <v>0</v>
      </c>
      <c r="L23" s="48">
        <f t="shared" si="3"/>
        <v>0</v>
      </c>
      <c r="M23" s="48">
        <f t="shared" si="3"/>
        <v>0</v>
      </c>
      <c r="N23" s="48">
        <f t="shared" si="3"/>
        <v>0</v>
      </c>
      <c r="O23" s="48">
        <f t="shared" si="3"/>
        <v>0</v>
      </c>
      <c r="P23" s="48">
        <f t="shared" si="3"/>
        <v>0</v>
      </c>
      <c r="Q23" s="48">
        <f t="shared" si="3"/>
        <v>0</v>
      </c>
      <c r="R23" s="48">
        <f t="shared" si="3"/>
        <v>0</v>
      </c>
      <c r="S23" s="48">
        <f t="shared" si="3"/>
        <v>0</v>
      </c>
      <c r="T23" s="48">
        <f t="shared" si="3"/>
        <v>0</v>
      </c>
      <c r="U23" s="48">
        <f t="shared" si="3"/>
        <v>0</v>
      </c>
      <c r="V23" s="48">
        <f t="shared" si="3"/>
        <v>0</v>
      </c>
      <c r="W23" s="48">
        <f t="shared" si="3"/>
        <v>0</v>
      </c>
      <c r="X23" s="48">
        <f t="shared" si="3"/>
        <v>0</v>
      </c>
      <c r="Y23" s="48">
        <f t="shared" si="3"/>
        <v>0</v>
      </c>
      <c r="Z23" s="48">
        <f t="shared" si="3"/>
        <v>0</v>
      </c>
      <c r="AA23" s="48">
        <f t="shared" si="3"/>
        <v>0</v>
      </c>
      <c r="AB23" s="48">
        <f t="shared" si="3"/>
        <v>0</v>
      </c>
      <c r="AC23" s="48">
        <f t="shared" si="3"/>
        <v>0</v>
      </c>
      <c r="AD23" s="48">
        <f t="shared" si="3"/>
        <v>0</v>
      </c>
      <c r="AE23" s="48">
        <f t="shared" si="3"/>
        <v>0</v>
      </c>
      <c r="AF23" s="48">
        <f t="shared" si="3"/>
        <v>0</v>
      </c>
      <c r="AG23" s="48">
        <f t="shared" si="3"/>
        <v>0</v>
      </c>
      <c r="AH23" s="48">
        <f t="shared" si="3"/>
        <v>0</v>
      </c>
      <c r="AI23" s="48">
        <f t="shared" si="3"/>
        <v>0</v>
      </c>
      <c r="AJ23" s="48">
        <f t="shared" si="3"/>
        <v>0</v>
      </c>
      <c r="AK23" s="48">
        <f t="shared" si="3"/>
        <v>0</v>
      </c>
      <c r="AL23" s="48">
        <f t="shared" si="3"/>
        <v>0</v>
      </c>
      <c r="AM23"/>
    </row>
    <row r="24" spans="1:39" ht="47.25" x14ac:dyDescent="0.25">
      <c r="A24" s="17" t="s">
        <v>67</v>
      </c>
      <c r="B24" s="18" t="s">
        <v>68</v>
      </c>
      <c r="C24" s="19" t="s">
        <v>60</v>
      </c>
      <c r="D24" s="48">
        <f>D65</f>
        <v>0</v>
      </c>
      <c r="E24" s="48">
        <f t="shared" ref="E24:AL26" si="4">E65</f>
        <v>0</v>
      </c>
      <c r="F24" s="48">
        <f t="shared" si="4"/>
        <v>0</v>
      </c>
      <c r="G24" s="48">
        <f t="shared" si="4"/>
        <v>0</v>
      </c>
      <c r="H24" s="48">
        <f t="shared" si="4"/>
        <v>0</v>
      </c>
      <c r="I24" s="48">
        <f t="shared" si="4"/>
        <v>0</v>
      </c>
      <c r="J24" s="48">
        <f t="shared" si="4"/>
        <v>0</v>
      </c>
      <c r="K24" s="48">
        <f t="shared" si="4"/>
        <v>0</v>
      </c>
      <c r="L24" s="48">
        <f t="shared" si="4"/>
        <v>0</v>
      </c>
      <c r="M24" s="48">
        <f t="shared" si="4"/>
        <v>0</v>
      </c>
      <c r="N24" s="48">
        <f t="shared" si="4"/>
        <v>0</v>
      </c>
      <c r="O24" s="48">
        <f t="shared" si="4"/>
        <v>0</v>
      </c>
      <c r="P24" s="48">
        <f t="shared" si="4"/>
        <v>0</v>
      </c>
      <c r="Q24" s="48">
        <f t="shared" si="4"/>
        <v>0</v>
      </c>
      <c r="R24" s="48">
        <f t="shared" si="4"/>
        <v>0</v>
      </c>
      <c r="S24" s="48">
        <f t="shared" si="4"/>
        <v>0</v>
      </c>
      <c r="T24" s="48">
        <f t="shared" si="4"/>
        <v>0</v>
      </c>
      <c r="U24" s="48">
        <f t="shared" si="4"/>
        <v>0</v>
      </c>
      <c r="V24" s="48">
        <f t="shared" si="4"/>
        <v>0</v>
      </c>
      <c r="W24" s="48">
        <f t="shared" si="4"/>
        <v>0</v>
      </c>
      <c r="X24" s="48">
        <f t="shared" si="4"/>
        <v>0</v>
      </c>
      <c r="Y24" s="48">
        <f t="shared" si="4"/>
        <v>0</v>
      </c>
      <c r="Z24" s="48">
        <f t="shared" si="4"/>
        <v>0</v>
      </c>
      <c r="AA24" s="48">
        <f t="shared" si="4"/>
        <v>0</v>
      </c>
      <c r="AB24" s="48">
        <f t="shared" si="4"/>
        <v>0</v>
      </c>
      <c r="AC24" s="48">
        <f t="shared" si="4"/>
        <v>0</v>
      </c>
      <c r="AD24" s="48">
        <f t="shared" si="4"/>
        <v>0</v>
      </c>
      <c r="AE24" s="48">
        <f t="shared" si="4"/>
        <v>0</v>
      </c>
      <c r="AF24" s="48">
        <f t="shared" si="4"/>
        <v>0</v>
      </c>
      <c r="AG24" s="48">
        <f t="shared" si="4"/>
        <v>0</v>
      </c>
      <c r="AH24" s="48">
        <f t="shared" si="4"/>
        <v>0</v>
      </c>
      <c r="AI24" s="48">
        <f t="shared" si="4"/>
        <v>0</v>
      </c>
      <c r="AJ24" s="48">
        <f t="shared" si="4"/>
        <v>0</v>
      </c>
      <c r="AK24" s="48">
        <f t="shared" si="4"/>
        <v>0</v>
      </c>
      <c r="AL24" s="48">
        <f t="shared" si="4"/>
        <v>0</v>
      </c>
    </row>
    <row r="25" spans="1:39" ht="63" x14ac:dyDescent="0.25">
      <c r="A25" s="17" t="s">
        <v>69</v>
      </c>
      <c r="B25" s="18" t="s">
        <v>70</v>
      </c>
      <c r="C25" s="19" t="s">
        <v>60</v>
      </c>
      <c r="D25" s="48">
        <f>D66</f>
        <v>0</v>
      </c>
      <c r="E25" s="48">
        <f t="shared" si="4"/>
        <v>0</v>
      </c>
      <c r="F25" s="48">
        <f t="shared" si="4"/>
        <v>0</v>
      </c>
      <c r="G25" s="48">
        <f t="shared" si="4"/>
        <v>0</v>
      </c>
      <c r="H25" s="48">
        <f t="shared" si="4"/>
        <v>0</v>
      </c>
      <c r="I25" s="48">
        <f t="shared" si="4"/>
        <v>0</v>
      </c>
      <c r="J25" s="48">
        <f t="shared" si="4"/>
        <v>0</v>
      </c>
      <c r="K25" s="48">
        <f t="shared" si="4"/>
        <v>0</v>
      </c>
      <c r="L25" s="48">
        <f t="shared" si="4"/>
        <v>0</v>
      </c>
      <c r="M25" s="48">
        <f t="shared" si="4"/>
        <v>0</v>
      </c>
      <c r="N25" s="48">
        <f t="shared" si="4"/>
        <v>0</v>
      </c>
      <c r="O25" s="48">
        <f t="shared" si="4"/>
        <v>0</v>
      </c>
      <c r="P25" s="48">
        <f t="shared" si="4"/>
        <v>0</v>
      </c>
      <c r="Q25" s="48">
        <f t="shared" si="4"/>
        <v>0</v>
      </c>
      <c r="R25" s="48">
        <f t="shared" si="4"/>
        <v>0</v>
      </c>
      <c r="S25" s="48">
        <f t="shared" si="4"/>
        <v>0</v>
      </c>
      <c r="T25" s="48">
        <f t="shared" si="4"/>
        <v>0</v>
      </c>
      <c r="U25" s="48">
        <f t="shared" si="4"/>
        <v>0</v>
      </c>
      <c r="V25" s="48">
        <f t="shared" si="4"/>
        <v>0</v>
      </c>
      <c r="W25" s="48">
        <f t="shared" si="4"/>
        <v>0</v>
      </c>
      <c r="X25" s="48">
        <f t="shared" si="4"/>
        <v>0</v>
      </c>
      <c r="Y25" s="48">
        <f t="shared" si="4"/>
        <v>0</v>
      </c>
      <c r="Z25" s="48">
        <f t="shared" si="4"/>
        <v>0</v>
      </c>
      <c r="AA25" s="48">
        <f t="shared" si="4"/>
        <v>0</v>
      </c>
      <c r="AB25" s="48">
        <f t="shared" si="4"/>
        <v>0</v>
      </c>
      <c r="AC25" s="48">
        <f t="shared" si="4"/>
        <v>0</v>
      </c>
      <c r="AD25" s="48">
        <f t="shared" si="4"/>
        <v>0</v>
      </c>
      <c r="AE25" s="48">
        <f t="shared" si="4"/>
        <v>0</v>
      </c>
      <c r="AF25" s="48">
        <f t="shared" si="4"/>
        <v>0</v>
      </c>
      <c r="AG25" s="48">
        <f t="shared" si="4"/>
        <v>0</v>
      </c>
      <c r="AH25" s="48">
        <f t="shared" si="4"/>
        <v>0</v>
      </c>
      <c r="AI25" s="48">
        <f t="shared" si="4"/>
        <v>0</v>
      </c>
      <c r="AJ25" s="48">
        <f t="shared" si="4"/>
        <v>0</v>
      </c>
      <c r="AK25" s="48">
        <f t="shared" si="4"/>
        <v>0</v>
      </c>
      <c r="AL25" s="48">
        <f t="shared" si="4"/>
        <v>0</v>
      </c>
    </row>
    <row r="26" spans="1:39" ht="31.5" x14ac:dyDescent="0.25">
      <c r="A26" s="17" t="s">
        <v>71</v>
      </c>
      <c r="B26" s="18" t="s">
        <v>72</v>
      </c>
      <c r="C26" s="19" t="s">
        <v>60</v>
      </c>
      <c r="D26" s="48">
        <f>D67</f>
        <v>0</v>
      </c>
      <c r="E26" s="48">
        <f t="shared" si="4"/>
        <v>0</v>
      </c>
      <c r="F26" s="48">
        <f t="shared" si="4"/>
        <v>0</v>
      </c>
      <c r="G26" s="48">
        <f t="shared" si="4"/>
        <v>0</v>
      </c>
      <c r="H26" s="48">
        <f t="shared" si="4"/>
        <v>0</v>
      </c>
      <c r="I26" s="48">
        <f t="shared" si="4"/>
        <v>0</v>
      </c>
      <c r="J26" s="48">
        <f t="shared" si="4"/>
        <v>0</v>
      </c>
      <c r="K26" s="48">
        <f t="shared" si="4"/>
        <v>0</v>
      </c>
      <c r="L26" s="48">
        <f t="shared" si="4"/>
        <v>0</v>
      </c>
      <c r="M26" s="48">
        <f t="shared" si="4"/>
        <v>0</v>
      </c>
      <c r="N26" s="48">
        <f t="shared" si="4"/>
        <v>0</v>
      </c>
      <c r="O26" s="48">
        <f t="shared" si="4"/>
        <v>0</v>
      </c>
      <c r="P26" s="48">
        <f t="shared" si="4"/>
        <v>0</v>
      </c>
      <c r="Q26" s="48">
        <f t="shared" si="4"/>
        <v>0</v>
      </c>
      <c r="R26" s="48">
        <f t="shared" si="4"/>
        <v>0</v>
      </c>
      <c r="S26" s="48">
        <f t="shared" si="4"/>
        <v>0</v>
      </c>
      <c r="T26" s="48">
        <f t="shared" si="4"/>
        <v>0</v>
      </c>
      <c r="U26" s="48">
        <f t="shared" si="4"/>
        <v>0</v>
      </c>
      <c r="V26" s="48">
        <f t="shared" si="4"/>
        <v>0</v>
      </c>
      <c r="W26" s="48">
        <f t="shared" si="4"/>
        <v>0</v>
      </c>
      <c r="X26" s="48">
        <f t="shared" si="4"/>
        <v>0</v>
      </c>
      <c r="Y26" s="48">
        <f t="shared" si="4"/>
        <v>0</v>
      </c>
      <c r="Z26" s="48">
        <f t="shared" si="4"/>
        <v>0</v>
      </c>
      <c r="AA26" s="48">
        <f t="shared" si="4"/>
        <v>0</v>
      </c>
      <c r="AB26" s="48">
        <f t="shared" si="4"/>
        <v>0</v>
      </c>
      <c r="AC26" s="48">
        <f t="shared" si="4"/>
        <v>0</v>
      </c>
      <c r="AD26" s="48">
        <f t="shared" si="4"/>
        <v>0</v>
      </c>
      <c r="AE26" s="48">
        <f t="shared" si="4"/>
        <v>0</v>
      </c>
      <c r="AF26" s="48">
        <f t="shared" si="4"/>
        <v>0</v>
      </c>
      <c r="AG26" s="48">
        <f t="shared" si="4"/>
        <v>0</v>
      </c>
      <c r="AH26" s="48">
        <f t="shared" si="4"/>
        <v>0</v>
      </c>
      <c r="AI26" s="48">
        <f t="shared" si="4"/>
        <v>0</v>
      </c>
      <c r="AJ26" s="48">
        <f t="shared" si="4"/>
        <v>0</v>
      </c>
      <c r="AK26" s="48">
        <f t="shared" si="4"/>
        <v>0</v>
      </c>
      <c r="AL26" s="48">
        <f t="shared" si="4"/>
        <v>0</v>
      </c>
    </row>
    <row r="27" spans="1:39" s="20" customFormat="1" x14ac:dyDescent="0.25">
      <c r="A27" s="50" t="s">
        <v>73</v>
      </c>
      <c r="B27" s="51" t="s">
        <v>74</v>
      </c>
      <c r="C27" s="19" t="s">
        <v>60</v>
      </c>
      <c r="D27" s="48">
        <f>D28+D48+D62+D65+D66+D67</f>
        <v>0</v>
      </c>
      <c r="E27" s="48">
        <f t="shared" ref="E27:AL27" si="5">E28+E48+E62+E65+E66+E67</f>
        <v>0</v>
      </c>
      <c r="F27" s="48">
        <f t="shared" si="5"/>
        <v>0</v>
      </c>
      <c r="G27" s="48">
        <f t="shared" si="5"/>
        <v>0</v>
      </c>
      <c r="H27" s="48">
        <f t="shared" si="5"/>
        <v>0</v>
      </c>
      <c r="I27" s="48">
        <f t="shared" si="5"/>
        <v>0</v>
      </c>
      <c r="J27" s="48">
        <f t="shared" si="5"/>
        <v>0</v>
      </c>
      <c r="K27" s="48">
        <f t="shared" si="5"/>
        <v>0</v>
      </c>
      <c r="L27" s="48">
        <f t="shared" si="5"/>
        <v>0</v>
      </c>
      <c r="M27" s="48">
        <f t="shared" si="5"/>
        <v>0</v>
      </c>
      <c r="N27" s="48">
        <f t="shared" si="5"/>
        <v>0</v>
      </c>
      <c r="O27" s="48">
        <f t="shared" si="5"/>
        <v>0</v>
      </c>
      <c r="P27" s="48">
        <f t="shared" si="5"/>
        <v>0</v>
      </c>
      <c r="Q27" s="48">
        <f t="shared" si="5"/>
        <v>0</v>
      </c>
      <c r="R27" s="48">
        <f t="shared" si="5"/>
        <v>0</v>
      </c>
      <c r="S27" s="49">
        <f t="shared" si="5"/>
        <v>0</v>
      </c>
      <c r="T27" s="49">
        <f t="shared" si="5"/>
        <v>0</v>
      </c>
      <c r="U27" s="48">
        <f t="shared" si="5"/>
        <v>0</v>
      </c>
      <c r="V27" s="48">
        <f t="shared" si="5"/>
        <v>0</v>
      </c>
      <c r="W27" s="48">
        <f t="shared" si="5"/>
        <v>0</v>
      </c>
      <c r="X27" s="48">
        <f t="shared" si="5"/>
        <v>0</v>
      </c>
      <c r="Y27" s="48">
        <f t="shared" si="5"/>
        <v>0</v>
      </c>
      <c r="Z27" s="48">
        <f t="shared" si="5"/>
        <v>15.738036912000002</v>
      </c>
      <c r="AA27" s="48">
        <f t="shared" si="5"/>
        <v>0.25</v>
      </c>
      <c r="AB27" s="48">
        <f t="shared" si="5"/>
        <v>0</v>
      </c>
      <c r="AC27" s="48">
        <f t="shared" si="5"/>
        <v>0</v>
      </c>
      <c r="AD27" s="48">
        <f t="shared" si="5"/>
        <v>0</v>
      </c>
      <c r="AE27" s="48">
        <f t="shared" si="5"/>
        <v>0</v>
      </c>
      <c r="AF27" s="48">
        <f t="shared" si="5"/>
        <v>0</v>
      </c>
      <c r="AG27" s="49">
        <f t="shared" si="5"/>
        <v>15.738036912000002</v>
      </c>
      <c r="AH27" s="48">
        <f t="shared" si="5"/>
        <v>0.25</v>
      </c>
      <c r="AI27" s="48">
        <f t="shared" si="5"/>
        <v>0</v>
      </c>
      <c r="AJ27" s="48">
        <f t="shared" si="5"/>
        <v>0</v>
      </c>
      <c r="AK27" s="48">
        <f t="shared" si="5"/>
        <v>0</v>
      </c>
      <c r="AL27" s="48">
        <f t="shared" si="5"/>
        <v>0</v>
      </c>
    </row>
    <row r="28" spans="1:39" s="21" customFormat="1" ht="31.5" x14ac:dyDescent="0.25">
      <c r="A28" s="22" t="s">
        <v>75</v>
      </c>
      <c r="B28" s="23" t="s">
        <v>76</v>
      </c>
      <c r="C28" s="19" t="s">
        <v>60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</row>
    <row r="29" spans="1:39" ht="47.25" x14ac:dyDescent="0.25">
      <c r="A29" s="22" t="s">
        <v>77</v>
      </c>
      <c r="B29" s="23" t="s">
        <v>78</v>
      </c>
      <c r="C29" s="24" t="s">
        <v>60</v>
      </c>
      <c r="D29" s="48">
        <f t="shared" ref="D29:D53" si="6">D30+D50+D64+D67+D68+D69</f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</row>
    <row r="30" spans="1:39" ht="78.75" x14ac:dyDescent="0.25">
      <c r="A30" s="22" t="s">
        <v>79</v>
      </c>
      <c r="B30" s="23" t="s">
        <v>80</v>
      </c>
      <c r="C30" s="24" t="s">
        <v>60</v>
      </c>
      <c r="D30" s="48">
        <f t="shared" si="6"/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</row>
    <row r="31" spans="1:39" ht="78.75" x14ac:dyDescent="0.25">
      <c r="A31" s="22" t="s">
        <v>81</v>
      </c>
      <c r="B31" s="23" t="s">
        <v>82</v>
      </c>
      <c r="C31" s="24" t="s">
        <v>60</v>
      </c>
      <c r="D31" s="48">
        <f t="shared" si="6"/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</row>
    <row r="32" spans="1:39" ht="63" x14ac:dyDescent="0.25">
      <c r="A32" s="22" t="s">
        <v>83</v>
      </c>
      <c r="B32" s="23" t="s">
        <v>84</v>
      </c>
      <c r="C32" s="24" t="s">
        <v>60</v>
      </c>
      <c r="D32" s="48">
        <f t="shared" si="6"/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</row>
    <row r="33" spans="1:38" ht="47.25" x14ac:dyDescent="0.25">
      <c r="A33" s="22" t="s">
        <v>85</v>
      </c>
      <c r="B33" s="23" t="s">
        <v>86</v>
      </c>
      <c r="C33" s="24" t="s">
        <v>60</v>
      </c>
      <c r="D33" s="48">
        <f t="shared" si="6"/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</row>
    <row r="34" spans="1:38" ht="78.75" x14ac:dyDescent="0.25">
      <c r="A34" s="22" t="s">
        <v>87</v>
      </c>
      <c r="B34" s="23" t="s">
        <v>88</v>
      </c>
      <c r="C34" s="24" t="s">
        <v>60</v>
      </c>
      <c r="D34" s="48">
        <f t="shared" si="6"/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</row>
    <row r="35" spans="1:38" ht="63" x14ac:dyDescent="0.25">
      <c r="A35" s="22" t="s">
        <v>89</v>
      </c>
      <c r="B35" s="23" t="s">
        <v>90</v>
      </c>
      <c r="C35" s="24" t="s">
        <v>60</v>
      </c>
      <c r="D35" s="48">
        <f t="shared" si="6"/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</row>
    <row r="36" spans="1:38" ht="63" x14ac:dyDescent="0.25">
      <c r="A36" s="22" t="s">
        <v>91</v>
      </c>
      <c r="B36" s="23" t="s">
        <v>92</v>
      </c>
      <c r="C36" s="24" t="s">
        <v>60</v>
      </c>
      <c r="D36" s="48">
        <f t="shared" si="6"/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</row>
    <row r="37" spans="1:38" ht="47.25" x14ac:dyDescent="0.25">
      <c r="A37" s="22" t="s">
        <v>93</v>
      </c>
      <c r="B37" s="23" t="s">
        <v>94</v>
      </c>
      <c r="C37" s="24" t="s">
        <v>60</v>
      </c>
      <c r="D37" s="48">
        <f t="shared" si="6"/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</row>
    <row r="38" spans="1:38" ht="141.75" x14ac:dyDescent="0.25">
      <c r="A38" s="22" t="s">
        <v>93</v>
      </c>
      <c r="B38" s="23" t="s">
        <v>95</v>
      </c>
      <c r="C38" s="24" t="s">
        <v>60</v>
      </c>
      <c r="D38" s="48">
        <f t="shared" si="6"/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</row>
    <row r="39" spans="1:38" ht="126" x14ac:dyDescent="0.25">
      <c r="A39" s="22" t="s">
        <v>93</v>
      </c>
      <c r="B39" s="23" t="s">
        <v>96</v>
      </c>
      <c r="C39" s="24" t="s">
        <v>60</v>
      </c>
      <c r="D39" s="48">
        <f t="shared" si="6"/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</row>
    <row r="40" spans="1:38" ht="126" x14ac:dyDescent="0.25">
      <c r="A40" s="22" t="s">
        <v>93</v>
      </c>
      <c r="B40" s="23" t="s">
        <v>97</v>
      </c>
      <c r="C40" s="24" t="s">
        <v>60</v>
      </c>
      <c r="D40" s="48">
        <f t="shared" si="6"/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</row>
    <row r="41" spans="1:38" ht="47.25" x14ac:dyDescent="0.25">
      <c r="A41" s="22" t="s">
        <v>98</v>
      </c>
      <c r="B41" s="23" t="s">
        <v>94</v>
      </c>
      <c r="C41" s="24" t="s">
        <v>60</v>
      </c>
      <c r="D41" s="48">
        <f t="shared" si="6"/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</row>
    <row r="42" spans="1:38" ht="141.75" x14ac:dyDescent="0.25">
      <c r="A42" s="22" t="s">
        <v>98</v>
      </c>
      <c r="B42" s="23" t="s">
        <v>95</v>
      </c>
      <c r="C42" s="24" t="s">
        <v>60</v>
      </c>
      <c r="D42" s="48">
        <f t="shared" si="6"/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</row>
    <row r="43" spans="1:38" ht="126" x14ac:dyDescent="0.25">
      <c r="A43" s="22" t="s">
        <v>98</v>
      </c>
      <c r="B43" s="23" t="s">
        <v>96</v>
      </c>
      <c r="C43" s="24" t="s">
        <v>60</v>
      </c>
      <c r="D43" s="48">
        <f t="shared" si="6"/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</row>
    <row r="44" spans="1:38" ht="126" x14ac:dyDescent="0.25">
      <c r="A44" s="22" t="s">
        <v>98</v>
      </c>
      <c r="B44" s="23" t="s">
        <v>97</v>
      </c>
      <c r="C44" s="24" t="s">
        <v>60</v>
      </c>
      <c r="D44" s="48">
        <f t="shared" si="6"/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</row>
    <row r="45" spans="1:38" ht="110.25" x14ac:dyDescent="0.25">
      <c r="A45" s="22" t="s">
        <v>99</v>
      </c>
      <c r="B45" s="23" t="s">
        <v>100</v>
      </c>
      <c r="C45" s="24" t="s">
        <v>60</v>
      </c>
      <c r="D45" s="48">
        <f t="shared" si="6"/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</row>
    <row r="46" spans="1:38" ht="94.5" x14ac:dyDescent="0.25">
      <c r="A46" s="22" t="s">
        <v>101</v>
      </c>
      <c r="B46" s="23" t="s">
        <v>102</v>
      </c>
      <c r="C46" s="24" t="s">
        <v>60</v>
      </c>
      <c r="D46" s="48">
        <f t="shared" si="6"/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</row>
    <row r="47" spans="1:38" ht="110.25" x14ac:dyDescent="0.25">
      <c r="A47" s="22" t="s">
        <v>103</v>
      </c>
      <c r="B47" s="23" t="s">
        <v>104</v>
      </c>
      <c r="C47" s="24" t="s">
        <v>60</v>
      </c>
      <c r="D47" s="48">
        <f t="shared" si="6"/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</row>
    <row r="48" spans="1:38" s="21" customFormat="1" ht="47.25" x14ac:dyDescent="0.25">
      <c r="A48" s="22" t="s">
        <v>105</v>
      </c>
      <c r="B48" s="23" t="s">
        <v>106</v>
      </c>
      <c r="C48" s="19" t="s">
        <v>60</v>
      </c>
      <c r="D48" s="48">
        <f>D49+D54+D57+D59</f>
        <v>0</v>
      </c>
      <c r="E48" s="48">
        <f>E49+E54+E57+E59</f>
        <v>0</v>
      </c>
      <c r="F48" s="48">
        <f t="shared" ref="F48:AL48" si="7">F49+F54+F57+F59</f>
        <v>0</v>
      </c>
      <c r="G48" s="48">
        <f t="shared" si="7"/>
        <v>0</v>
      </c>
      <c r="H48" s="48">
        <f t="shared" si="7"/>
        <v>0</v>
      </c>
      <c r="I48" s="48">
        <f t="shared" si="7"/>
        <v>0</v>
      </c>
      <c r="J48" s="48">
        <f t="shared" si="7"/>
        <v>0</v>
      </c>
      <c r="K48" s="48">
        <f t="shared" si="7"/>
        <v>0</v>
      </c>
      <c r="L48" s="48">
        <f t="shared" si="7"/>
        <v>0</v>
      </c>
      <c r="M48" s="48">
        <f t="shared" si="7"/>
        <v>0</v>
      </c>
      <c r="N48" s="48">
        <f t="shared" si="7"/>
        <v>0</v>
      </c>
      <c r="O48" s="48">
        <f t="shared" si="7"/>
        <v>0</v>
      </c>
      <c r="P48" s="48">
        <f t="shared" si="7"/>
        <v>0</v>
      </c>
      <c r="Q48" s="48">
        <f t="shared" si="7"/>
        <v>0</v>
      </c>
      <c r="R48" s="48">
        <f t="shared" si="7"/>
        <v>0</v>
      </c>
      <c r="S48" s="49">
        <f t="shared" si="7"/>
        <v>0</v>
      </c>
      <c r="T48" s="49">
        <f t="shared" si="7"/>
        <v>0</v>
      </c>
      <c r="U48" s="48">
        <f t="shared" si="7"/>
        <v>0</v>
      </c>
      <c r="V48" s="48">
        <f t="shared" si="7"/>
        <v>0</v>
      </c>
      <c r="W48" s="48">
        <f t="shared" si="7"/>
        <v>0</v>
      </c>
      <c r="X48" s="48">
        <f t="shared" si="7"/>
        <v>0</v>
      </c>
      <c r="Y48" s="48">
        <f t="shared" si="7"/>
        <v>0</v>
      </c>
      <c r="Z48" s="49">
        <f t="shared" si="7"/>
        <v>15.738036912000002</v>
      </c>
      <c r="AA48" s="48">
        <f t="shared" si="7"/>
        <v>0.25</v>
      </c>
      <c r="AB48" s="48">
        <f t="shared" si="7"/>
        <v>0</v>
      </c>
      <c r="AC48" s="48">
        <f t="shared" si="7"/>
        <v>0</v>
      </c>
      <c r="AD48" s="48">
        <f t="shared" si="7"/>
        <v>0</v>
      </c>
      <c r="AE48" s="48">
        <f t="shared" si="7"/>
        <v>0</v>
      </c>
      <c r="AF48" s="48">
        <f t="shared" si="7"/>
        <v>0</v>
      </c>
      <c r="AG48" s="49">
        <f t="shared" si="7"/>
        <v>15.738036912000002</v>
      </c>
      <c r="AH48" s="49">
        <f t="shared" si="7"/>
        <v>0.25</v>
      </c>
      <c r="AI48" s="48">
        <f t="shared" si="7"/>
        <v>0</v>
      </c>
      <c r="AJ48" s="48">
        <f t="shared" si="7"/>
        <v>0</v>
      </c>
      <c r="AK48" s="48">
        <f t="shared" si="7"/>
        <v>0</v>
      </c>
      <c r="AL48" s="48">
        <f t="shared" si="7"/>
        <v>0</v>
      </c>
    </row>
    <row r="49" spans="1:38" ht="78.75" x14ac:dyDescent="0.25">
      <c r="A49" s="22" t="s">
        <v>107</v>
      </c>
      <c r="B49" s="23" t="s">
        <v>108</v>
      </c>
      <c r="C49" s="19" t="s">
        <v>60</v>
      </c>
      <c r="D49" s="48">
        <v>0</v>
      </c>
      <c r="E49" s="48">
        <f t="shared" ref="E49:AL49" si="8">E50</f>
        <v>0</v>
      </c>
      <c r="F49" s="48">
        <f t="shared" si="8"/>
        <v>0</v>
      </c>
      <c r="G49" s="48">
        <f t="shared" si="8"/>
        <v>0</v>
      </c>
      <c r="H49" s="48">
        <f t="shared" si="8"/>
        <v>0</v>
      </c>
      <c r="I49" s="48">
        <f t="shared" si="8"/>
        <v>0</v>
      </c>
      <c r="J49" s="48">
        <f t="shared" si="8"/>
        <v>0</v>
      </c>
      <c r="K49" s="48">
        <f t="shared" si="8"/>
        <v>0</v>
      </c>
      <c r="L49" s="48">
        <f t="shared" si="8"/>
        <v>0</v>
      </c>
      <c r="M49" s="48">
        <f t="shared" si="8"/>
        <v>0</v>
      </c>
      <c r="N49" s="48">
        <f t="shared" si="8"/>
        <v>0</v>
      </c>
      <c r="O49" s="48">
        <f t="shared" si="8"/>
        <v>0</v>
      </c>
      <c r="P49" s="48">
        <f t="shared" si="8"/>
        <v>0</v>
      </c>
      <c r="Q49" s="48">
        <f t="shared" si="8"/>
        <v>0</v>
      </c>
      <c r="R49" s="48">
        <f t="shared" si="8"/>
        <v>0</v>
      </c>
      <c r="S49" s="49">
        <f t="shared" si="8"/>
        <v>0</v>
      </c>
      <c r="T49" s="48">
        <f t="shared" si="8"/>
        <v>0</v>
      </c>
      <c r="U49" s="48">
        <f t="shared" si="8"/>
        <v>0</v>
      </c>
      <c r="V49" s="48">
        <f t="shared" si="8"/>
        <v>0</v>
      </c>
      <c r="W49" s="48">
        <f t="shared" si="8"/>
        <v>0</v>
      </c>
      <c r="X49" s="48">
        <f t="shared" si="8"/>
        <v>0</v>
      </c>
      <c r="Y49" s="48">
        <f t="shared" si="8"/>
        <v>0</v>
      </c>
      <c r="Z49" s="49">
        <f t="shared" si="8"/>
        <v>11.359764000000002</v>
      </c>
      <c r="AA49" s="48">
        <f t="shared" si="8"/>
        <v>0.25</v>
      </c>
      <c r="AB49" s="48">
        <f t="shared" si="8"/>
        <v>0</v>
      </c>
      <c r="AC49" s="48">
        <f t="shared" si="8"/>
        <v>0</v>
      </c>
      <c r="AD49" s="48">
        <f t="shared" si="8"/>
        <v>0</v>
      </c>
      <c r="AE49" s="48">
        <f t="shared" si="8"/>
        <v>0</v>
      </c>
      <c r="AF49" s="48">
        <f t="shared" si="8"/>
        <v>0</v>
      </c>
      <c r="AG49" s="49">
        <f t="shared" si="8"/>
        <v>11.359764000000002</v>
      </c>
      <c r="AH49" s="49">
        <f t="shared" si="8"/>
        <v>0.25</v>
      </c>
      <c r="AI49" s="48">
        <f t="shared" si="8"/>
        <v>0</v>
      </c>
      <c r="AJ49" s="48">
        <f t="shared" si="8"/>
        <v>0</v>
      </c>
      <c r="AK49" s="48">
        <f t="shared" si="8"/>
        <v>0</v>
      </c>
      <c r="AL49" s="48">
        <f t="shared" si="8"/>
        <v>0</v>
      </c>
    </row>
    <row r="50" spans="1:38" ht="47.25" x14ac:dyDescent="0.25">
      <c r="A50" s="25" t="s">
        <v>109</v>
      </c>
      <c r="B50" s="23" t="s">
        <v>110</v>
      </c>
      <c r="C50" s="19" t="s">
        <v>60</v>
      </c>
      <c r="D50" s="48">
        <f>D51+D52</f>
        <v>0</v>
      </c>
      <c r="E50" s="48">
        <f t="shared" ref="E50:AL50" si="9">E51+E52</f>
        <v>0</v>
      </c>
      <c r="F50" s="48">
        <f t="shared" si="9"/>
        <v>0</v>
      </c>
      <c r="G50" s="48">
        <f t="shared" si="9"/>
        <v>0</v>
      </c>
      <c r="H50" s="48">
        <f t="shared" si="9"/>
        <v>0</v>
      </c>
      <c r="I50" s="48">
        <f t="shared" si="9"/>
        <v>0</v>
      </c>
      <c r="J50" s="48">
        <f t="shared" si="9"/>
        <v>0</v>
      </c>
      <c r="K50" s="48">
        <f t="shared" si="9"/>
        <v>0</v>
      </c>
      <c r="L50" s="48">
        <f t="shared" si="9"/>
        <v>0</v>
      </c>
      <c r="M50" s="48">
        <f t="shared" si="9"/>
        <v>0</v>
      </c>
      <c r="N50" s="48">
        <f t="shared" si="9"/>
        <v>0</v>
      </c>
      <c r="O50" s="48">
        <f t="shared" si="9"/>
        <v>0</v>
      </c>
      <c r="P50" s="48">
        <f t="shared" si="9"/>
        <v>0</v>
      </c>
      <c r="Q50" s="48">
        <f t="shared" si="9"/>
        <v>0</v>
      </c>
      <c r="R50" s="48">
        <f t="shared" si="9"/>
        <v>0</v>
      </c>
      <c r="S50" s="49">
        <f t="shared" si="9"/>
        <v>0</v>
      </c>
      <c r="T50" s="48">
        <f t="shared" si="9"/>
        <v>0</v>
      </c>
      <c r="U50" s="48">
        <f t="shared" si="9"/>
        <v>0</v>
      </c>
      <c r="V50" s="48">
        <f t="shared" si="9"/>
        <v>0</v>
      </c>
      <c r="W50" s="48">
        <f t="shared" si="9"/>
        <v>0</v>
      </c>
      <c r="X50" s="48">
        <f t="shared" si="9"/>
        <v>0</v>
      </c>
      <c r="Y50" s="48">
        <f t="shared" si="9"/>
        <v>0</v>
      </c>
      <c r="Z50" s="49">
        <f t="shared" si="9"/>
        <v>11.359764000000002</v>
      </c>
      <c r="AA50" s="48">
        <f t="shared" si="9"/>
        <v>0.25</v>
      </c>
      <c r="AB50" s="48">
        <f t="shared" si="9"/>
        <v>0</v>
      </c>
      <c r="AC50" s="48">
        <f t="shared" si="9"/>
        <v>0</v>
      </c>
      <c r="AD50" s="48">
        <f t="shared" si="9"/>
        <v>0</v>
      </c>
      <c r="AE50" s="48">
        <f t="shared" si="9"/>
        <v>0</v>
      </c>
      <c r="AF50" s="48">
        <f t="shared" si="9"/>
        <v>0</v>
      </c>
      <c r="AG50" s="49">
        <f t="shared" si="9"/>
        <v>11.359764000000002</v>
      </c>
      <c r="AH50" s="48">
        <f t="shared" si="9"/>
        <v>0.25</v>
      </c>
      <c r="AI50" s="48">
        <f t="shared" si="9"/>
        <v>0</v>
      </c>
      <c r="AJ50" s="48">
        <f t="shared" si="9"/>
        <v>0</v>
      </c>
      <c r="AK50" s="48">
        <f t="shared" si="9"/>
        <v>0</v>
      </c>
      <c r="AL50" s="48">
        <f t="shared" si="9"/>
        <v>0</v>
      </c>
    </row>
    <row r="51" spans="1:38" s="26" customFormat="1" ht="33.75" hidden="1" customHeight="1" x14ac:dyDescent="0.25">
      <c r="A51" s="52" t="str">
        <f>'[1]1-2026'!$A$52</f>
        <v>1.2.1.1.1</v>
      </c>
      <c r="B51" s="53" t="str">
        <f>'[1]1-2026'!$B$52</f>
        <v>Реконструкция ТП-9, КТПН 2хТМГ-400кВА</v>
      </c>
      <c r="C51" s="54" t="str">
        <f>'[1]1-2026'!$C$52</f>
        <v>P_1.1.1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55">
        <f>S51</f>
        <v>0</v>
      </c>
      <c r="AH51" s="55">
        <f>M51</f>
        <v>0</v>
      </c>
      <c r="AI51" s="48">
        <v>0</v>
      </c>
      <c r="AJ51" s="48">
        <v>0</v>
      </c>
      <c r="AK51" s="48">
        <v>0</v>
      </c>
      <c r="AL51" s="48">
        <v>0</v>
      </c>
    </row>
    <row r="52" spans="1:38" s="26" customFormat="1" ht="31.5" x14ac:dyDescent="0.25">
      <c r="A52" s="52" t="str">
        <f>'[1]1-2026'!$A$53</f>
        <v>1.2.1.1.2</v>
      </c>
      <c r="B52" s="53" t="str">
        <f>'[1]1-2026'!$B$53</f>
        <v>Реконструкция ТП-14, КТПН 1хТМГ-250кВА</v>
      </c>
      <c r="C52" s="54" t="str">
        <f>'[1]1-2026'!$C$53</f>
        <v>P_1.1.2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55">
        <v>0</v>
      </c>
      <c r="T52" s="55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55">
        <f>'[1]4'!AI52</f>
        <v>11.359764000000002</v>
      </c>
      <c r="AA52" s="48">
        <f>'[1]4'!AJ52</f>
        <v>0.25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55">
        <f>Z52</f>
        <v>11.359764000000002</v>
      </c>
      <c r="AH52" s="55">
        <f>AA52</f>
        <v>0.25</v>
      </c>
      <c r="AI52" s="48">
        <v>0</v>
      </c>
      <c r="AJ52" s="48">
        <v>0</v>
      </c>
      <c r="AK52" s="48">
        <v>0</v>
      </c>
      <c r="AL52" s="48">
        <v>0</v>
      </c>
    </row>
    <row r="53" spans="1:38" ht="78.75" x14ac:dyDescent="0.25">
      <c r="A53" s="22" t="s">
        <v>111</v>
      </c>
      <c r="B53" s="23" t="s">
        <v>112</v>
      </c>
      <c r="C53" s="27" t="s">
        <v>60</v>
      </c>
      <c r="D53" s="48">
        <f t="shared" si="6"/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</row>
    <row r="54" spans="1:38" ht="63" x14ac:dyDescent="0.25">
      <c r="A54" s="22" t="s">
        <v>113</v>
      </c>
      <c r="B54" s="23" t="s">
        <v>114</v>
      </c>
      <c r="C54" s="27" t="s">
        <v>60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</row>
    <row r="55" spans="1:38" ht="47.25" x14ac:dyDescent="0.25">
      <c r="A55" s="22" t="s">
        <v>115</v>
      </c>
      <c r="B55" s="23" t="s">
        <v>116</v>
      </c>
      <c r="C55" s="27" t="s">
        <v>60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</row>
    <row r="56" spans="1:38" ht="78.75" x14ac:dyDescent="0.25">
      <c r="A56" s="22" t="s">
        <v>117</v>
      </c>
      <c r="B56" s="23" t="s">
        <v>118</v>
      </c>
      <c r="C56" s="27" t="s">
        <v>60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</row>
    <row r="57" spans="1:38" ht="47.25" x14ac:dyDescent="0.25">
      <c r="A57" s="22" t="s">
        <v>119</v>
      </c>
      <c r="B57" s="23" t="s">
        <v>120</v>
      </c>
      <c r="C57" s="24" t="s">
        <v>60</v>
      </c>
      <c r="D57" s="48">
        <f>D58</f>
        <v>0</v>
      </c>
      <c r="E57" s="48">
        <f t="shared" ref="E57:AL57" si="10">E58</f>
        <v>0</v>
      </c>
      <c r="F57" s="48">
        <f t="shared" si="10"/>
        <v>0</v>
      </c>
      <c r="G57" s="48">
        <f t="shared" si="10"/>
        <v>0</v>
      </c>
      <c r="H57" s="48">
        <f t="shared" si="10"/>
        <v>0</v>
      </c>
      <c r="I57" s="48">
        <f t="shared" si="10"/>
        <v>0</v>
      </c>
      <c r="J57" s="48">
        <f t="shared" si="10"/>
        <v>0</v>
      </c>
      <c r="K57" s="48">
        <f t="shared" si="10"/>
        <v>0</v>
      </c>
      <c r="L57" s="48">
        <f t="shared" si="10"/>
        <v>0</v>
      </c>
      <c r="M57" s="48">
        <f t="shared" si="10"/>
        <v>0</v>
      </c>
      <c r="N57" s="48">
        <f t="shared" si="10"/>
        <v>0</v>
      </c>
      <c r="O57" s="48">
        <f t="shared" si="10"/>
        <v>0</v>
      </c>
      <c r="P57" s="48">
        <f t="shared" si="10"/>
        <v>0</v>
      </c>
      <c r="Q57" s="48">
        <f t="shared" si="10"/>
        <v>0</v>
      </c>
      <c r="R57" s="48">
        <f t="shared" si="10"/>
        <v>0</v>
      </c>
      <c r="S57" s="48">
        <f t="shared" si="10"/>
        <v>0</v>
      </c>
      <c r="T57" s="48">
        <f t="shared" si="10"/>
        <v>0</v>
      </c>
      <c r="U57" s="48">
        <f t="shared" si="10"/>
        <v>0</v>
      </c>
      <c r="V57" s="48">
        <f t="shared" si="10"/>
        <v>0</v>
      </c>
      <c r="W57" s="48">
        <f t="shared" si="10"/>
        <v>0</v>
      </c>
      <c r="X57" s="48">
        <f t="shared" si="10"/>
        <v>0</v>
      </c>
      <c r="Y57" s="48">
        <f t="shared" si="10"/>
        <v>0</v>
      </c>
      <c r="Z57" s="48">
        <f t="shared" si="10"/>
        <v>4.3782729119999999</v>
      </c>
      <c r="AA57" s="48">
        <f t="shared" si="10"/>
        <v>0</v>
      </c>
      <c r="AB57" s="48">
        <f t="shared" si="10"/>
        <v>0</v>
      </c>
      <c r="AC57" s="48">
        <f t="shared" si="10"/>
        <v>0</v>
      </c>
      <c r="AD57" s="48">
        <f t="shared" si="10"/>
        <v>0</v>
      </c>
      <c r="AE57" s="48">
        <f t="shared" si="10"/>
        <v>0</v>
      </c>
      <c r="AF57" s="48">
        <f t="shared" si="10"/>
        <v>0</v>
      </c>
      <c r="AG57" s="48">
        <f t="shared" si="10"/>
        <v>4.3782729119999999</v>
      </c>
      <c r="AH57" s="48">
        <f t="shared" si="10"/>
        <v>0</v>
      </c>
      <c r="AI57" s="48">
        <f t="shared" si="10"/>
        <v>0</v>
      </c>
      <c r="AJ57" s="48">
        <f t="shared" si="10"/>
        <v>0</v>
      </c>
      <c r="AK57" s="48">
        <f t="shared" si="10"/>
        <v>0</v>
      </c>
      <c r="AL57" s="48">
        <f t="shared" si="10"/>
        <v>0</v>
      </c>
    </row>
    <row r="58" spans="1:38" s="26" customFormat="1" ht="63" x14ac:dyDescent="0.25">
      <c r="A58" s="56" t="str">
        <f>'[1]1-2026'!$A$59</f>
        <v>1.2.3.1</v>
      </c>
      <c r="B58" s="57" t="str">
        <f>'[1]1-2026'!$B$59</f>
        <v>Модернизация системы сбора данных с приборов учета электроэнергии класс напряжения 0,4 кВ</v>
      </c>
      <c r="C58" s="54" t="str">
        <f>'[1]1-2026'!$C$59</f>
        <v>P_2.3.1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9">
        <v>0</v>
      </c>
      <c r="T58" s="49">
        <f>'[1]4'!AJ58</f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9">
        <f>'[1]4'!AI58</f>
        <v>4.3782729119999999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9">
        <f>Z58</f>
        <v>4.3782729119999999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</row>
    <row r="59" spans="1:38" ht="63" x14ac:dyDescent="0.25">
      <c r="A59" s="22" t="s">
        <v>121</v>
      </c>
      <c r="B59" s="23" t="s">
        <v>122</v>
      </c>
      <c r="C59" s="24" t="s">
        <v>60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</row>
    <row r="60" spans="1:38" ht="47.25" x14ac:dyDescent="0.25">
      <c r="A60" s="22" t="s">
        <v>123</v>
      </c>
      <c r="B60" s="23" t="s">
        <v>124</v>
      </c>
      <c r="C60" s="24" t="s">
        <v>60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</row>
    <row r="61" spans="1:38" ht="63" x14ac:dyDescent="0.25">
      <c r="A61" s="22" t="s">
        <v>125</v>
      </c>
      <c r="B61" s="23" t="s">
        <v>126</v>
      </c>
      <c r="C61" s="24" t="s">
        <v>60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</row>
    <row r="62" spans="1:38" s="21" customFormat="1" ht="94.5" x14ac:dyDescent="0.25">
      <c r="A62" s="22" t="s">
        <v>127</v>
      </c>
      <c r="B62" s="23" t="s">
        <v>128</v>
      </c>
      <c r="C62" s="19" t="s">
        <v>60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</row>
    <row r="63" spans="1:38" ht="78.75" x14ac:dyDescent="0.25">
      <c r="A63" s="22" t="s">
        <v>129</v>
      </c>
      <c r="B63" s="23" t="s">
        <v>130</v>
      </c>
      <c r="C63" s="24" t="s">
        <v>60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</row>
    <row r="64" spans="1:38" ht="78.75" x14ac:dyDescent="0.25">
      <c r="A64" s="22" t="s">
        <v>131</v>
      </c>
      <c r="B64" s="23" t="s">
        <v>132</v>
      </c>
      <c r="C64" s="24" t="s">
        <v>60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</row>
    <row r="65" spans="1:38" s="21" customFormat="1" ht="47.25" x14ac:dyDescent="0.25">
      <c r="A65" s="22" t="s">
        <v>133</v>
      </c>
      <c r="B65" s="23" t="s">
        <v>134</v>
      </c>
      <c r="C65" s="19" t="s">
        <v>60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</row>
    <row r="66" spans="1:38" s="21" customFormat="1" ht="63" x14ac:dyDescent="0.25">
      <c r="A66" s="22" t="s">
        <v>135</v>
      </c>
      <c r="B66" s="23" t="s">
        <v>136</v>
      </c>
      <c r="C66" s="19" t="s">
        <v>60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</row>
    <row r="67" spans="1:38" s="21" customFormat="1" ht="31.5" x14ac:dyDescent="0.25">
      <c r="A67" s="22" t="s">
        <v>137</v>
      </c>
      <c r="B67" s="23" t="s">
        <v>138</v>
      </c>
      <c r="C67" s="19" t="s">
        <v>60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2025-05-22T03:39:07Z</dcterms:created>
  <dcterms:modified xsi:type="dcterms:W3CDTF">2025-05-22T03:53:40Z</dcterms:modified>
</cp:coreProperties>
</file>